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280" windowHeight="7845" activeTab="5"/>
  </bookViews>
  <sheets>
    <sheet name="１女組手" sheetId="2" r:id="rId1"/>
    <sheet name="２女組手" sheetId="3" r:id="rId2"/>
    <sheet name="３女組手" sheetId="4" r:id="rId3"/>
    <sheet name="４女組手" sheetId="5" r:id="rId4"/>
    <sheet name="５女組手" sheetId="6" r:id="rId5"/>
    <sheet name="６女組手" sheetId="7" r:id="rId6"/>
  </sheets>
  <externalReferences>
    <externalReference r:id="rId7"/>
  </externalReferences>
  <definedNames>
    <definedName name="_xlnm._FilterDatabase" localSheetId="0" hidden="1">'１女組手'!$N$73:$S$106</definedName>
    <definedName name="_xlnm._FilterDatabase" localSheetId="1" hidden="1">'２女組手'!$O$72:$T$105</definedName>
    <definedName name="_xlnm._FilterDatabase" localSheetId="2" hidden="1">'３女組手'!$O$73:$T$73</definedName>
    <definedName name="_xlnm._FilterDatabase" localSheetId="3" hidden="1">'４女組手'!$M$73:$R$107</definedName>
    <definedName name="_xlnm._FilterDatabase" localSheetId="4" hidden="1">'５女組手'!$N$72:$S$105</definedName>
    <definedName name="_xlnm._FilterDatabase" localSheetId="5" hidden="1">'６女組手'!$M$75:$R$111</definedName>
    <definedName name="_xlnm.Print_Area" localSheetId="0">'１女組手'!$E$4:$M$70</definedName>
    <definedName name="_xlnm.Print_Area" localSheetId="1">'２女組手'!$E$4:$M$70</definedName>
    <definedName name="_xlnm.Print_Area" localSheetId="2">'３女組手'!$D$4:$M$72</definedName>
    <definedName name="_xlnm.Print_Area" localSheetId="3">'４女組手'!$C$4:$L$72</definedName>
    <definedName name="_xlnm.Print_Area" localSheetId="4">'５女組手'!$D$4:$M$70</definedName>
    <definedName name="_xlnm.Print_Area" localSheetId="5">'６女組手'!$C$4:$L$72</definedName>
    <definedName name="単女">[1]辞書!$B$11:$J$225</definedName>
  </definedNames>
  <calcPr calcId="145621"/>
</workbook>
</file>

<file path=xl/calcChain.xml><?xml version="1.0" encoding="utf-8"?>
<calcChain xmlns="http://schemas.openxmlformats.org/spreadsheetml/2006/main">
  <c r="D11" i="7" l="1"/>
  <c r="D33" i="7"/>
  <c r="D51" i="7"/>
  <c r="D55" i="7"/>
  <c r="D13" i="7"/>
  <c r="D31" i="7"/>
  <c r="D53" i="7"/>
  <c r="D65" i="7"/>
  <c r="D7" i="7"/>
  <c r="D25" i="7"/>
  <c r="D39" i="7"/>
  <c r="D69" i="7"/>
  <c r="D17" i="7"/>
  <c r="D23" i="7"/>
  <c r="D43" i="7"/>
  <c r="D59" i="7"/>
  <c r="D15" i="7"/>
  <c r="D27" i="7"/>
  <c r="D47" i="7"/>
  <c r="D67" i="7"/>
  <c r="D21" i="7"/>
  <c r="D35" i="7"/>
  <c r="D49" i="7"/>
  <c r="D57" i="7"/>
  <c r="D5" i="7"/>
  <c r="D41" i="7"/>
  <c r="D29" i="7"/>
  <c r="D71" i="7"/>
  <c r="D9" i="7"/>
  <c r="D19" i="7"/>
  <c r="D37" i="7"/>
  <c r="D45" i="7"/>
  <c r="D61" i="7"/>
  <c r="D63" i="7"/>
  <c r="E13" i="6" l="1"/>
  <c r="E25" i="6"/>
  <c r="E53" i="6"/>
  <c r="E67" i="6"/>
  <c r="E17" i="6"/>
  <c r="E23" i="6"/>
  <c r="E43" i="6"/>
  <c r="E11" i="6"/>
  <c r="E37" i="6"/>
  <c r="E41" i="6"/>
  <c r="E57" i="6"/>
  <c r="E7" i="6"/>
  <c r="E31" i="6"/>
  <c r="E45" i="6"/>
  <c r="E55" i="6"/>
  <c r="E19" i="6"/>
  <c r="E29" i="6"/>
  <c r="E51" i="6"/>
  <c r="E69" i="6"/>
  <c r="E21" i="6"/>
  <c r="E27" i="6"/>
  <c r="E47" i="6"/>
  <c r="E59" i="6"/>
  <c r="E9" i="6"/>
  <c r="E33" i="6"/>
  <c r="E39" i="6"/>
  <c r="E63" i="6"/>
  <c r="E5" i="6"/>
  <c r="E15" i="6"/>
  <c r="E35" i="6"/>
  <c r="E49" i="6"/>
  <c r="E61" i="6"/>
  <c r="E65" i="6"/>
  <c r="D21" i="5"/>
  <c r="D25" i="5"/>
  <c r="D43" i="5"/>
  <c r="D63" i="5"/>
  <c r="D11" i="5"/>
  <c r="D33" i="5"/>
  <c r="D49" i="5"/>
  <c r="D71" i="5"/>
  <c r="D5" i="5"/>
  <c r="D35" i="5"/>
  <c r="D41" i="5"/>
  <c r="D61" i="5"/>
  <c r="D7" i="5"/>
  <c r="D23" i="5"/>
  <c r="D45" i="5"/>
  <c r="D65" i="5"/>
  <c r="D13" i="5"/>
  <c r="D29" i="5"/>
  <c r="D53" i="5"/>
  <c r="D57" i="5"/>
  <c r="D17" i="5"/>
  <c r="D27" i="5"/>
  <c r="D39" i="5"/>
  <c r="D69" i="5"/>
  <c r="D31" i="5"/>
  <c r="D55" i="5"/>
  <c r="D47" i="5"/>
  <c r="D19" i="5"/>
  <c r="D9" i="5"/>
  <c r="D15" i="5"/>
  <c r="D37" i="5"/>
  <c r="D51" i="5"/>
  <c r="D59" i="5"/>
  <c r="D67" i="5"/>
  <c r="E15" i="3" l="1"/>
  <c r="E25" i="3"/>
  <c r="E47" i="3"/>
  <c r="E55" i="3"/>
  <c r="E13" i="3"/>
  <c r="E29" i="3"/>
  <c r="E53" i="3"/>
  <c r="E5" i="3"/>
  <c r="E33" i="3"/>
  <c r="E45" i="3"/>
  <c r="E59" i="3"/>
  <c r="E17" i="3"/>
  <c r="E35" i="3"/>
  <c r="E43" i="3"/>
  <c r="E69" i="3"/>
  <c r="E7" i="3"/>
  <c r="E27" i="3"/>
  <c r="E39" i="3"/>
  <c r="E65" i="3"/>
  <c r="E11" i="3"/>
  <c r="E23" i="3"/>
  <c r="E49" i="3"/>
  <c r="E67" i="3"/>
  <c r="E21" i="3"/>
  <c r="E31" i="3"/>
  <c r="E51" i="3"/>
  <c r="E61" i="3"/>
  <c r="E9" i="3"/>
  <c r="E19" i="3"/>
  <c r="E37" i="3"/>
  <c r="E41" i="3"/>
  <c r="E57" i="3"/>
  <c r="E63" i="3"/>
  <c r="E13" i="2"/>
  <c r="E29" i="2"/>
  <c r="E45" i="2" l="1"/>
  <c r="E69" i="2"/>
  <c r="E7" i="2"/>
  <c r="E33" i="2"/>
  <c r="E39" i="2"/>
  <c r="E65" i="2"/>
  <c r="E17" i="2"/>
  <c r="E37" i="2"/>
  <c r="E43" i="2"/>
  <c r="E15" i="2"/>
  <c r="E23" i="2"/>
  <c r="E49" i="2"/>
  <c r="E67" i="2"/>
  <c r="E11" i="2"/>
  <c r="E35" i="2"/>
  <c r="E53" i="2"/>
  <c r="E57" i="2"/>
  <c r="E21" i="2"/>
  <c r="E31" i="2"/>
  <c r="E51" i="2"/>
  <c r="E59" i="2"/>
  <c r="E5" i="2"/>
  <c r="E25" i="2"/>
  <c r="E47" i="2"/>
  <c r="E61" i="2"/>
  <c r="E9" i="2"/>
  <c r="E19" i="2"/>
  <c r="E27" i="2"/>
  <c r="E41" i="2"/>
  <c r="E63" i="2"/>
  <c r="E55" i="2"/>
  <c r="M67" i="7" l="1"/>
  <c r="M65" i="7"/>
  <c r="M63" i="7"/>
  <c r="M61" i="7"/>
  <c r="M59" i="7"/>
  <c r="M57" i="7"/>
  <c r="M55" i="7"/>
  <c r="M53" i="7"/>
  <c r="M51" i="7"/>
  <c r="M49" i="7"/>
  <c r="M47" i="7"/>
  <c r="M45" i="7"/>
  <c r="M43" i="7"/>
  <c r="M41" i="7"/>
  <c r="M39" i="7"/>
  <c r="M37" i="7"/>
  <c r="M35" i="7"/>
  <c r="M33" i="7"/>
  <c r="M31" i="7"/>
  <c r="M29" i="7"/>
  <c r="M27" i="7"/>
  <c r="M25" i="7"/>
  <c r="M23" i="7"/>
  <c r="M21" i="7"/>
  <c r="M19" i="7"/>
  <c r="M17" i="7"/>
  <c r="M15" i="7"/>
  <c r="M13" i="7"/>
  <c r="M11" i="7"/>
  <c r="M9" i="7"/>
  <c r="M7" i="7"/>
  <c r="M5" i="7"/>
  <c r="N67" i="6"/>
  <c r="N65" i="6"/>
  <c r="N63" i="6"/>
  <c r="N61" i="6"/>
  <c r="N59" i="6"/>
  <c r="N57" i="6"/>
  <c r="N55" i="6"/>
  <c r="N53" i="6"/>
  <c r="N51" i="6"/>
  <c r="N49" i="6"/>
  <c r="N47" i="6"/>
  <c r="N45" i="6"/>
  <c r="N43" i="6"/>
  <c r="N41" i="6"/>
  <c r="N39" i="6"/>
  <c r="N37" i="6"/>
  <c r="N35" i="6"/>
  <c r="N33" i="6"/>
  <c r="N31" i="6"/>
  <c r="N29" i="6"/>
  <c r="N27" i="6"/>
  <c r="N25" i="6"/>
  <c r="N23" i="6"/>
  <c r="N21" i="6"/>
  <c r="N19" i="6"/>
  <c r="N17" i="6"/>
  <c r="N15" i="6"/>
  <c r="N13" i="6"/>
  <c r="N11" i="6"/>
  <c r="N9" i="6"/>
  <c r="N7" i="6"/>
  <c r="N5" i="6"/>
  <c r="N3" i="6" s="1"/>
  <c r="M68" i="5"/>
  <c r="M66" i="5"/>
  <c r="M64" i="5"/>
  <c r="M62" i="5"/>
  <c r="M60" i="5"/>
  <c r="M58" i="5"/>
  <c r="M56" i="5"/>
  <c r="M54" i="5"/>
  <c r="M52" i="5"/>
  <c r="M50" i="5"/>
  <c r="M48" i="5"/>
  <c r="M46" i="5"/>
  <c r="M44" i="5"/>
  <c r="M42" i="5"/>
  <c r="M40" i="5"/>
  <c r="M38" i="5"/>
  <c r="M36" i="5"/>
  <c r="M34" i="5"/>
  <c r="M32" i="5"/>
  <c r="M30" i="5"/>
  <c r="M28" i="5"/>
  <c r="M26" i="5"/>
  <c r="M24" i="5"/>
  <c r="M22" i="5"/>
  <c r="M20" i="5"/>
  <c r="M18" i="5"/>
  <c r="M16" i="5"/>
  <c r="M14" i="5"/>
  <c r="M12" i="5"/>
  <c r="M10" i="5"/>
  <c r="M8" i="5"/>
  <c r="M6" i="5"/>
  <c r="O68" i="4"/>
  <c r="O66" i="4"/>
  <c r="O64" i="4"/>
  <c r="O62" i="4"/>
  <c r="O60" i="4"/>
  <c r="O58" i="4"/>
  <c r="O56" i="4"/>
  <c r="O54" i="4"/>
  <c r="O52" i="4"/>
  <c r="O50" i="4"/>
  <c r="O48" i="4"/>
  <c r="O46" i="4"/>
  <c r="O44" i="4"/>
  <c r="O42" i="4"/>
  <c r="O40" i="4"/>
  <c r="O38" i="4"/>
  <c r="O36" i="4"/>
  <c r="O34" i="4"/>
  <c r="O32" i="4"/>
  <c r="O30" i="4"/>
  <c r="O28" i="4"/>
  <c r="O26" i="4"/>
  <c r="O24" i="4"/>
  <c r="O22" i="4"/>
  <c r="O20" i="4"/>
  <c r="O18" i="4"/>
  <c r="O16" i="4"/>
  <c r="O14" i="4"/>
  <c r="O12" i="4"/>
  <c r="O10" i="4"/>
  <c r="O8" i="4"/>
  <c r="O6" i="4"/>
  <c r="O4" i="4" s="1"/>
  <c r="N66" i="3"/>
  <c r="N64" i="3"/>
  <c r="N62" i="3"/>
  <c r="N60" i="3"/>
  <c r="N58" i="3"/>
  <c r="N56" i="3"/>
  <c r="N54" i="3"/>
  <c r="N52" i="3"/>
  <c r="N50" i="3"/>
  <c r="N48" i="3"/>
  <c r="N46" i="3"/>
  <c r="N44" i="3"/>
  <c r="N42" i="3"/>
  <c r="N40" i="3"/>
  <c r="N38" i="3"/>
  <c r="N36" i="3"/>
  <c r="N34" i="3"/>
  <c r="N32" i="3"/>
  <c r="N30" i="3"/>
  <c r="N28" i="3"/>
  <c r="N26" i="3"/>
  <c r="N24" i="3"/>
  <c r="N22" i="3"/>
  <c r="N20" i="3"/>
  <c r="N18" i="3"/>
  <c r="N16" i="3"/>
  <c r="N14" i="3"/>
  <c r="N12" i="3"/>
  <c r="N10" i="3"/>
  <c r="N8" i="3"/>
  <c r="N6" i="3"/>
  <c r="N4" i="3"/>
  <c r="N2" i="3" s="1"/>
  <c r="N66" i="2"/>
  <c r="N64" i="2"/>
  <c r="N62" i="2"/>
  <c r="N60" i="2"/>
  <c r="N58" i="2"/>
  <c r="N56" i="2"/>
  <c r="N54" i="2"/>
  <c r="N52" i="2"/>
  <c r="N50" i="2"/>
  <c r="N48" i="2"/>
  <c r="N46" i="2"/>
  <c r="N44" i="2"/>
  <c r="N42" i="2"/>
  <c r="N40" i="2"/>
  <c r="N38" i="2"/>
  <c r="N36" i="2"/>
  <c r="N34" i="2"/>
  <c r="N32" i="2"/>
  <c r="N30" i="2"/>
  <c r="N28" i="2"/>
  <c r="N26" i="2"/>
  <c r="N24" i="2"/>
  <c r="N22" i="2"/>
  <c r="N20" i="2"/>
  <c r="N18" i="2"/>
  <c r="N16" i="2"/>
  <c r="N14" i="2"/>
  <c r="N12" i="2"/>
  <c r="N10" i="2"/>
  <c r="N8" i="2"/>
  <c r="N6" i="2"/>
  <c r="N4" i="2"/>
  <c r="M3" i="7" l="1"/>
  <c r="M4" i="5"/>
  <c r="N2" i="2"/>
</calcChain>
</file>

<file path=xl/sharedStrings.xml><?xml version="1.0" encoding="utf-8"?>
<sst xmlns="http://schemas.openxmlformats.org/spreadsheetml/2006/main" count="1552" uniqueCount="726">
  <si>
    <t>小学生女子組手</t>
    <rPh sb="0" eb="3">
      <t>ショウガクセイ</t>
    </rPh>
    <rPh sb="3" eb="5">
      <t>ジョシ</t>
    </rPh>
    <rPh sb="5" eb="7">
      <t>クミテ</t>
    </rPh>
    <phoneticPr fontId="4"/>
  </si>
  <si>
    <t>学年</t>
    <rPh sb="0" eb="2">
      <t>ガクネン</t>
    </rPh>
    <phoneticPr fontId="7"/>
  </si>
  <si>
    <t>所属団体名</t>
    <rPh sb="0" eb="2">
      <t>ショゾク</t>
    </rPh>
    <rPh sb="2" eb="4">
      <t>ダンタイ</t>
    </rPh>
    <rPh sb="4" eb="5">
      <t>メイ</t>
    </rPh>
    <phoneticPr fontId="7"/>
  </si>
  <si>
    <t>氏　　名</t>
    <rPh sb="0" eb="1">
      <t>シ</t>
    </rPh>
    <rPh sb="3" eb="4">
      <t>メイ</t>
    </rPh>
    <phoneticPr fontId="7"/>
  </si>
  <si>
    <t>ふりがな</t>
    <phoneticPr fontId="7"/>
  </si>
  <si>
    <t>組手</t>
    <rPh sb="0" eb="2">
      <t>クミテ</t>
    </rPh>
    <phoneticPr fontId="7"/>
  </si>
  <si>
    <t>順位</t>
    <rPh sb="0" eb="2">
      <t>ジュンイ</t>
    </rPh>
    <phoneticPr fontId="7"/>
  </si>
  <si>
    <t>佐賀県</t>
  </si>
  <si>
    <t>天野　佐南</t>
    <rPh sb="0" eb="2">
      <t>アマノ</t>
    </rPh>
    <rPh sb="3" eb="4">
      <t>サ</t>
    </rPh>
    <rPh sb="4" eb="5">
      <t>ナン</t>
    </rPh>
    <phoneticPr fontId="7"/>
  </si>
  <si>
    <t>久野　珠杏</t>
    <rPh sb="0" eb="2">
      <t>ヒサノ</t>
    </rPh>
    <rPh sb="3" eb="4">
      <t>ジュ</t>
    </rPh>
    <rPh sb="4" eb="5">
      <t>アン</t>
    </rPh>
    <phoneticPr fontId="7"/>
  </si>
  <si>
    <t>寺島　希虹</t>
    <rPh sb="0" eb="2">
      <t>テラシマ</t>
    </rPh>
    <rPh sb="3" eb="4">
      <t>キ</t>
    </rPh>
    <rPh sb="4" eb="5">
      <t>ニジ</t>
    </rPh>
    <phoneticPr fontId="7"/>
  </si>
  <si>
    <t>東郷　李蘭</t>
    <rPh sb="0" eb="2">
      <t>トウゴウ</t>
    </rPh>
    <rPh sb="3" eb="4">
      <t>リ</t>
    </rPh>
    <rPh sb="4" eb="5">
      <t>ラン</t>
    </rPh>
    <phoneticPr fontId="7"/>
  </si>
  <si>
    <t>坂井　七彩</t>
    <rPh sb="0" eb="2">
      <t>サカイ</t>
    </rPh>
    <rPh sb="3" eb="4">
      <t>ナナ</t>
    </rPh>
    <rPh sb="4" eb="5">
      <t>アヤ</t>
    </rPh>
    <phoneticPr fontId="7"/>
  </si>
  <si>
    <t>小島　千佳</t>
    <rPh sb="0" eb="2">
      <t>コジマ</t>
    </rPh>
    <rPh sb="3" eb="5">
      <t>チカ</t>
    </rPh>
    <phoneticPr fontId="7"/>
  </si>
  <si>
    <t>〇</t>
  </si>
  <si>
    <t>山田　結彩</t>
    <rPh sb="0" eb="2">
      <t>ヤマダ</t>
    </rPh>
    <rPh sb="3" eb="4">
      <t>ユイ</t>
    </rPh>
    <rPh sb="4" eb="5">
      <t>アヤ</t>
    </rPh>
    <phoneticPr fontId="7"/>
  </si>
  <si>
    <t>濵﨑　安那</t>
    <rPh sb="0" eb="2">
      <t>ハマサキ</t>
    </rPh>
    <rPh sb="3" eb="5">
      <t>アンナ</t>
    </rPh>
    <phoneticPr fontId="7"/>
  </si>
  <si>
    <t>山口　結愛</t>
    <rPh sb="0" eb="2">
      <t>ヤマグチ</t>
    </rPh>
    <rPh sb="3" eb="4">
      <t>ユイ</t>
    </rPh>
    <rPh sb="4" eb="5">
      <t>アイ</t>
    </rPh>
    <phoneticPr fontId="7"/>
  </si>
  <si>
    <t>浦部　椿</t>
    <rPh sb="0" eb="2">
      <t>ウラベ</t>
    </rPh>
    <rPh sb="3" eb="4">
      <t>ツバキ</t>
    </rPh>
    <phoneticPr fontId="7"/>
  </si>
  <si>
    <t>古賀　ちいの</t>
    <rPh sb="0" eb="2">
      <t>コガ</t>
    </rPh>
    <phoneticPr fontId="7"/>
  </si>
  <si>
    <t>田中　杷子</t>
    <rPh sb="0" eb="2">
      <t>タナカ</t>
    </rPh>
    <rPh sb="3" eb="5">
      <t>ワコ</t>
    </rPh>
    <phoneticPr fontId="7"/>
  </si>
  <si>
    <t>板倉　莉香</t>
    <rPh sb="0" eb="2">
      <t>イタクラ</t>
    </rPh>
    <rPh sb="3" eb="4">
      <t>リ</t>
    </rPh>
    <rPh sb="4" eb="5">
      <t>カ</t>
    </rPh>
    <phoneticPr fontId="7"/>
  </si>
  <si>
    <t>江島　咲稀</t>
    <rPh sb="0" eb="2">
      <t>エジマ</t>
    </rPh>
    <rPh sb="3" eb="4">
      <t>サキ</t>
    </rPh>
    <rPh sb="4" eb="5">
      <t>キ</t>
    </rPh>
    <phoneticPr fontId="7"/>
  </si>
  <si>
    <t>下田　結想</t>
    <rPh sb="0" eb="2">
      <t>シモダ</t>
    </rPh>
    <rPh sb="3" eb="4">
      <t>ユイ</t>
    </rPh>
    <rPh sb="4" eb="5">
      <t>オモ</t>
    </rPh>
    <phoneticPr fontId="7"/>
  </si>
  <si>
    <t>久野　結月</t>
    <rPh sb="0" eb="2">
      <t>クノ</t>
    </rPh>
    <rPh sb="3" eb="4">
      <t>ユイ</t>
    </rPh>
    <rPh sb="4" eb="5">
      <t>ツキ</t>
    </rPh>
    <phoneticPr fontId="7"/>
  </si>
  <si>
    <t>白水　和心</t>
    <rPh sb="0" eb="2">
      <t>シロミズ</t>
    </rPh>
    <rPh sb="3" eb="4">
      <t>ワ</t>
    </rPh>
    <rPh sb="4" eb="5">
      <t>ココロ</t>
    </rPh>
    <phoneticPr fontId="7"/>
  </si>
  <si>
    <t>大石　瑚心</t>
    <rPh sb="0" eb="2">
      <t>オオイシ</t>
    </rPh>
    <rPh sb="3" eb="4">
      <t>コ</t>
    </rPh>
    <rPh sb="4" eb="5">
      <t>ココロ</t>
    </rPh>
    <phoneticPr fontId="7"/>
  </si>
  <si>
    <t>宮原　はな</t>
    <rPh sb="0" eb="2">
      <t>ミヤハラ</t>
    </rPh>
    <phoneticPr fontId="7"/>
  </si>
  <si>
    <t>南里　雅</t>
    <rPh sb="0" eb="2">
      <t>ナンリ</t>
    </rPh>
    <rPh sb="3" eb="4">
      <t>ミヤビ</t>
    </rPh>
    <phoneticPr fontId="7"/>
  </si>
  <si>
    <t>奥村　真央</t>
    <rPh sb="0" eb="2">
      <t>オクムラ</t>
    </rPh>
    <rPh sb="3" eb="4">
      <t>マ</t>
    </rPh>
    <rPh sb="4" eb="5">
      <t>オ</t>
    </rPh>
    <phoneticPr fontId="7"/>
  </si>
  <si>
    <t>吉家　皐</t>
    <rPh sb="0" eb="2">
      <t>ヨシイエ</t>
    </rPh>
    <rPh sb="3" eb="4">
      <t>サツキ</t>
    </rPh>
    <phoneticPr fontId="7"/>
  </si>
  <si>
    <t>野口　侑愛</t>
    <rPh sb="0" eb="2">
      <t>ノグチ</t>
    </rPh>
    <rPh sb="3" eb="4">
      <t>ユウ</t>
    </rPh>
    <rPh sb="4" eb="5">
      <t>アイ</t>
    </rPh>
    <phoneticPr fontId="7"/>
  </si>
  <si>
    <t>長崎</t>
    <rPh sb="0" eb="2">
      <t>ナガサキ</t>
    </rPh>
    <phoneticPr fontId="7"/>
  </si>
  <si>
    <t>野崎　楓華</t>
    <rPh sb="0" eb="2">
      <t>ノザキ</t>
    </rPh>
    <rPh sb="3" eb="4">
      <t>カエデ</t>
    </rPh>
    <rPh sb="4" eb="5">
      <t>ハナ</t>
    </rPh>
    <phoneticPr fontId="7"/>
  </si>
  <si>
    <t>岩永　颯</t>
    <rPh sb="0" eb="2">
      <t>イワナガ</t>
    </rPh>
    <rPh sb="3" eb="4">
      <t>ソウ</t>
    </rPh>
    <phoneticPr fontId="7"/>
  </si>
  <si>
    <t>佃　歩純</t>
    <rPh sb="0" eb="1">
      <t>ツクダ</t>
    </rPh>
    <rPh sb="2" eb="3">
      <t>ホ</t>
    </rPh>
    <rPh sb="3" eb="4">
      <t>ジュン</t>
    </rPh>
    <phoneticPr fontId="7"/>
  </si>
  <si>
    <t>平野　仁菜</t>
    <rPh sb="0" eb="2">
      <t>ヒラノ</t>
    </rPh>
    <rPh sb="3" eb="4">
      <t>ジン</t>
    </rPh>
    <rPh sb="4" eb="5">
      <t>ナ</t>
    </rPh>
    <phoneticPr fontId="7"/>
  </si>
  <si>
    <t>中野　月陽</t>
    <rPh sb="0" eb="2">
      <t>ナカノ</t>
    </rPh>
    <rPh sb="3" eb="4">
      <t>ツキ</t>
    </rPh>
    <rPh sb="4" eb="5">
      <t>ヨウ</t>
    </rPh>
    <phoneticPr fontId="7"/>
  </si>
  <si>
    <t>金子　凉椰</t>
    <rPh sb="0" eb="2">
      <t>カネコ</t>
    </rPh>
    <rPh sb="3" eb="4">
      <t>リョウ</t>
    </rPh>
    <rPh sb="4" eb="5">
      <t>ヤ</t>
    </rPh>
    <phoneticPr fontId="7"/>
  </si>
  <si>
    <t>阿比留　海花</t>
    <rPh sb="0" eb="3">
      <t>アビル</t>
    </rPh>
    <rPh sb="4" eb="5">
      <t>ウミ</t>
    </rPh>
    <rPh sb="5" eb="6">
      <t>ハナ</t>
    </rPh>
    <phoneticPr fontId="7"/>
  </si>
  <si>
    <t>藤田　咲彩</t>
    <rPh sb="0" eb="2">
      <t>フジタ</t>
    </rPh>
    <rPh sb="3" eb="4">
      <t>サ</t>
    </rPh>
    <rPh sb="4" eb="5">
      <t>アヤ</t>
    </rPh>
    <phoneticPr fontId="7"/>
  </si>
  <si>
    <t>上村　月愛</t>
    <rPh sb="0" eb="2">
      <t>カミムラ</t>
    </rPh>
    <rPh sb="3" eb="4">
      <t>ツキ</t>
    </rPh>
    <rPh sb="4" eb="5">
      <t>アイ</t>
    </rPh>
    <phoneticPr fontId="7"/>
  </si>
  <si>
    <t>片岡　星恋</t>
    <rPh sb="0" eb="2">
      <t>カタオカ</t>
    </rPh>
    <rPh sb="3" eb="4">
      <t>ホシ</t>
    </rPh>
    <rPh sb="4" eb="5">
      <t>コイ</t>
    </rPh>
    <phoneticPr fontId="7"/>
  </si>
  <si>
    <t>山下　楓華</t>
    <rPh sb="0" eb="2">
      <t>ヤマシタ</t>
    </rPh>
    <rPh sb="3" eb="4">
      <t>カエデ</t>
    </rPh>
    <rPh sb="4" eb="5">
      <t>ハナ</t>
    </rPh>
    <phoneticPr fontId="7"/>
  </si>
  <si>
    <t>江口　茉那</t>
    <rPh sb="0" eb="2">
      <t>エグチ</t>
    </rPh>
    <rPh sb="3" eb="4">
      <t>マツ</t>
    </rPh>
    <rPh sb="4" eb="5">
      <t>ナ</t>
    </rPh>
    <phoneticPr fontId="7"/>
  </si>
  <si>
    <t>白田　阿璃実</t>
    <rPh sb="0" eb="2">
      <t>シロタ</t>
    </rPh>
    <rPh sb="3" eb="4">
      <t>ア</t>
    </rPh>
    <rPh sb="4" eb="5">
      <t>リ</t>
    </rPh>
    <rPh sb="5" eb="6">
      <t>ミ</t>
    </rPh>
    <phoneticPr fontId="7"/>
  </si>
  <si>
    <t>下村　ひなた</t>
    <rPh sb="0" eb="2">
      <t>シモムラ</t>
    </rPh>
    <phoneticPr fontId="7"/>
  </si>
  <si>
    <t>庄司　花那</t>
    <rPh sb="0" eb="2">
      <t>ショウジ</t>
    </rPh>
    <rPh sb="3" eb="4">
      <t>ハナ</t>
    </rPh>
    <rPh sb="4" eb="5">
      <t>ナ</t>
    </rPh>
    <phoneticPr fontId="7"/>
  </si>
  <si>
    <t>山下　凜</t>
    <rPh sb="0" eb="2">
      <t>ヤマシタ</t>
    </rPh>
    <rPh sb="3" eb="4">
      <t>リン</t>
    </rPh>
    <phoneticPr fontId="7"/>
  </si>
  <si>
    <t>川村　玲乃</t>
    <rPh sb="0" eb="2">
      <t>カワムラ</t>
    </rPh>
    <rPh sb="3" eb="4">
      <t>レイ</t>
    </rPh>
    <rPh sb="4" eb="5">
      <t>ノ</t>
    </rPh>
    <phoneticPr fontId="7"/>
  </si>
  <si>
    <t>樋口　雫</t>
    <rPh sb="0" eb="2">
      <t>ヒグチ</t>
    </rPh>
    <rPh sb="3" eb="4">
      <t>シズク</t>
    </rPh>
    <phoneticPr fontId="7"/>
  </si>
  <si>
    <t>田嶋　美悠</t>
    <rPh sb="0" eb="2">
      <t>タジマ</t>
    </rPh>
    <rPh sb="3" eb="4">
      <t>ミ</t>
    </rPh>
    <rPh sb="4" eb="5">
      <t>ユウ</t>
    </rPh>
    <phoneticPr fontId="7"/>
  </si>
  <si>
    <t>道添　由萌</t>
    <rPh sb="0" eb="2">
      <t>ミチゾエ</t>
    </rPh>
    <rPh sb="3" eb="4">
      <t>ユウ</t>
    </rPh>
    <rPh sb="4" eb="5">
      <t>モエ</t>
    </rPh>
    <phoneticPr fontId="7"/>
  </si>
  <si>
    <t>深見　友貴</t>
    <rPh sb="0" eb="2">
      <t>フカミ</t>
    </rPh>
    <rPh sb="3" eb="4">
      <t>トモ</t>
    </rPh>
    <rPh sb="4" eb="5">
      <t>キ</t>
    </rPh>
    <phoneticPr fontId="7"/>
  </si>
  <si>
    <t>犬塚　ひなた</t>
    <rPh sb="0" eb="2">
      <t>イヌヅカ</t>
    </rPh>
    <phoneticPr fontId="7"/>
  </si>
  <si>
    <t>次川　心愛</t>
    <rPh sb="0" eb="2">
      <t>ツギカワ</t>
    </rPh>
    <rPh sb="3" eb="4">
      <t>ココロ</t>
    </rPh>
    <rPh sb="4" eb="5">
      <t>アイ</t>
    </rPh>
    <phoneticPr fontId="7"/>
  </si>
  <si>
    <t>森　咲葉</t>
    <rPh sb="0" eb="1">
      <t>モリ</t>
    </rPh>
    <rPh sb="2" eb="3">
      <t>サ</t>
    </rPh>
    <rPh sb="3" eb="4">
      <t>ハ</t>
    </rPh>
    <phoneticPr fontId="7"/>
  </si>
  <si>
    <t>林　美璃愛</t>
    <rPh sb="0" eb="1">
      <t>ハヤシ</t>
    </rPh>
    <rPh sb="2" eb="3">
      <t>ミ</t>
    </rPh>
    <rPh sb="3" eb="4">
      <t>リ</t>
    </rPh>
    <rPh sb="4" eb="5">
      <t>アイ</t>
    </rPh>
    <phoneticPr fontId="7"/>
  </si>
  <si>
    <t>綱崎　眞</t>
    <rPh sb="0" eb="2">
      <t>ツナサキ</t>
    </rPh>
    <rPh sb="3" eb="4">
      <t>マ</t>
    </rPh>
    <phoneticPr fontId="7"/>
  </si>
  <si>
    <t>阿比留　楓花</t>
    <rPh sb="0" eb="3">
      <t>アビル</t>
    </rPh>
    <rPh sb="4" eb="5">
      <t>カエデ</t>
    </rPh>
    <rPh sb="5" eb="6">
      <t>ハナ</t>
    </rPh>
    <phoneticPr fontId="7"/>
  </si>
  <si>
    <t>西村　芭音</t>
    <rPh sb="0" eb="2">
      <t>ニシムラ</t>
    </rPh>
    <rPh sb="3" eb="4">
      <t>ハ</t>
    </rPh>
    <rPh sb="4" eb="5">
      <t>オト</t>
    </rPh>
    <phoneticPr fontId="7"/>
  </si>
  <si>
    <t>梅田　奈々子</t>
    <rPh sb="0" eb="2">
      <t>ウメダ</t>
    </rPh>
    <rPh sb="3" eb="6">
      <t>ナナコ</t>
    </rPh>
    <phoneticPr fontId="7"/>
  </si>
  <si>
    <t>尾上　華乃音</t>
    <rPh sb="0" eb="2">
      <t>オノウエ</t>
    </rPh>
    <rPh sb="3" eb="4">
      <t>ハナ</t>
    </rPh>
    <rPh sb="4" eb="5">
      <t>ノ</t>
    </rPh>
    <rPh sb="5" eb="6">
      <t>オト</t>
    </rPh>
    <phoneticPr fontId="7"/>
  </si>
  <si>
    <t>出田　彩紗</t>
    <rPh sb="0" eb="2">
      <t>イデタ</t>
    </rPh>
    <rPh sb="3" eb="4">
      <t>アヤ</t>
    </rPh>
    <rPh sb="4" eb="5">
      <t>サ</t>
    </rPh>
    <phoneticPr fontId="7"/>
  </si>
  <si>
    <t>道添　妃萌</t>
    <rPh sb="0" eb="2">
      <t>ミチゾエ</t>
    </rPh>
    <rPh sb="3" eb="4">
      <t>キサキ</t>
    </rPh>
    <rPh sb="4" eb="5">
      <t>モエ</t>
    </rPh>
    <phoneticPr fontId="7"/>
  </si>
  <si>
    <t>松本　月</t>
    <rPh sb="0" eb="2">
      <t>マツモト</t>
    </rPh>
    <rPh sb="3" eb="4">
      <t>ツキ</t>
    </rPh>
    <phoneticPr fontId="7"/>
  </si>
  <si>
    <t>小原　咲葵</t>
    <rPh sb="0" eb="2">
      <t>オハラ</t>
    </rPh>
    <rPh sb="3" eb="4">
      <t>サ</t>
    </rPh>
    <rPh sb="4" eb="5">
      <t>アオイ</t>
    </rPh>
    <phoneticPr fontId="7"/>
  </si>
  <si>
    <t>藤　ささ</t>
    <rPh sb="0" eb="1">
      <t>フジ</t>
    </rPh>
    <phoneticPr fontId="7"/>
  </si>
  <si>
    <t>栁田　珠笑琉</t>
    <rPh sb="0" eb="2">
      <t>ヤナギダ</t>
    </rPh>
    <rPh sb="3" eb="4">
      <t>ジュ</t>
    </rPh>
    <rPh sb="4" eb="5">
      <t>ワライ</t>
    </rPh>
    <rPh sb="5" eb="6">
      <t>リュウ</t>
    </rPh>
    <phoneticPr fontId="7"/>
  </si>
  <si>
    <t>熊本県</t>
  </si>
  <si>
    <t>江頭　虹南</t>
    <rPh sb="0" eb="2">
      <t>エトウ</t>
    </rPh>
    <rPh sb="3" eb="4">
      <t>ニジ</t>
    </rPh>
    <rPh sb="4" eb="5">
      <t>ミナミ</t>
    </rPh>
    <phoneticPr fontId="7"/>
  </si>
  <si>
    <t>佐々木　智愛</t>
    <rPh sb="0" eb="3">
      <t>ササキ</t>
    </rPh>
    <rPh sb="4" eb="5">
      <t>トモ</t>
    </rPh>
    <rPh sb="5" eb="6">
      <t>アイ</t>
    </rPh>
    <phoneticPr fontId="7"/>
  </si>
  <si>
    <t>波瀬山　菜月</t>
    <rPh sb="0" eb="1">
      <t>ナミ</t>
    </rPh>
    <rPh sb="1" eb="2">
      <t>セ</t>
    </rPh>
    <rPh sb="2" eb="3">
      <t>ヤマ</t>
    </rPh>
    <rPh sb="4" eb="6">
      <t>ナツキ</t>
    </rPh>
    <phoneticPr fontId="7"/>
  </si>
  <si>
    <t>小野　葵葉</t>
    <rPh sb="0" eb="2">
      <t>オノ</t>
    </rPh>
    <rPh sb="3" eb="4">
      <t>アオイ</t>
    </rPh>
    <rPh sb="4" eb="5">
      <t>ハ</t>
    </rPh>
    <phoneticPr fontId="7"/>
  </si>
  <si>
    <t>浦田　ゆりの</t>
    <rPh sb="0" eb="2">
      <t>ウラタ</t>
    </rPh>
    <phoneticPr fontId="7"/>
  </si>
  <si>
    <t>吉坂　瑠結</t>
    <rPh sb="0" eb="2">
      <t>ヨシザカ</t>
    </rPh>
    <rPh sb="3" eb="4">
      <t>ル</t>
    </rPh>
    <rPh sb="4" eb="5">
      <t>ユウ</t>
    </rPh>
    <phoneticPr fontId="7"/>
  </si>
  <si>
    <t>北里　瑠希</t>
    <rPh sb="0" eb="2">
      <t>キタザト</t>
    </rPh>
    <rPh sb="3" eb="4">
      <t>ル</t>
    </rPh>
    <rPh sb="4" eb="5">
      <t>ノゾミ</t>
    </rPh>
    <phoneticPr fontId="7"/>
  </si>
  <si>
    <t>飯村　吏琥愛</t>
    <rPh sb="0" eb="2">
      <t>イイムラ</t>
    </rPh>
    <rPh sb="3" eb="4">
      <t>リ</t>
    </rPh>
    <rPh sb="4" eb="5">
      <t>コ</t>
    </rPh>
    <rPh sb="5" eb="6">
      <t>アイ</t>
    </rPh>
    <phoneticPr fontId="7"/>
  </si>
  <si>
    <t>濵名　栞希</t>
    <rPh sb="0" eb="2">
      <t>ハマナ</t>
    </rPh>
    <rPh sb="3" eb="4">
      <t>シオリ</t>
    </rPh>
    <rPh sb="4" eb="5">
      <t>ノゾミ</t>
    </rPh>
    <phoneticPr fontId="7"/>
  </si>
  <si>
    <t xml:space="preserve">田㞍　結羽 </t>
    <rPh sb="0" eb="1">
      <t>タ</t>
    </rPh>
    <rPh sb="3" eb="4">
      <t>ユウ</t>
    </rPh>
    <rPh sb="4" eb="5">
      <t>ウ</t>
    </rPh>
    <phoneticPr fontId="7"/>
  </si>
  <si>
    <t>福田　梨瑚</t>
    <rPh sb="0" eb="2">
      <t>フクダ</t>
    </rPh>
    <rPh sb="3" eb="4">
      <t>リ</t>
    </rPh>
    <rPh sb="4" eb="5">
      <t>コ</t>
    </rPh>
    <phoneticPr fontId="7"/>
  </si>
  <si>
    <t>浦田　愛乃音</t>
    <rPh sb="0" eb="2">
      <t>ウラタ</t>
    </rPh>
    <rPh sb="3" eb="4">
      <t>アイ</t>
    </rPh>
    <rPh sb="4" eb="5">
      <t>ノ</t>
    </rPh>
    <rPh sb="5" eb="6">
      <t>ネ</t>
    </rPh>
    <phoneticPr fontId="7"/>
  </si>
  <si>
    <t>隈部　莉彩</t>
    <rPh sb="0" eb="2">
      <t>クマベ</t>
    </rPh>
    <rPh sb="3" eb="4">
      <t>リ</t>
    </rPh>
    <rPh sb="4" eb="5">
      <t>サイ</t>
    </rPh>
    <phoneticPr fontId="7"/>
  </si>
  <si>
    <t>佐藤　陽菜美</t>
    <rPh sb="0" eb="2">
      <t>サトウ</t>
    </rPh>
    <rPh sb="3" eb="4">
      <t>ヒ</t>
    </rPh>
    <rPh sb="4" eb="5">
      <t>ナ</t>
    </rPh>
    <rPh sb="5" eb="6">
      <t>ミ</t>
    </rPh>
    <phoneticPr fontId="7"/>
  </si>
  <si>
    <t>中川　心優</t>
    <rPh sb="0" eb="2">
      <t>ナカガワ</t>
    </rPh>
    <rPh sb="3" eb="4">
      <t>ココロ</t>
    </rPh>
    <rPh sb="4" eb="5">
      <t>ヤサ</t>
    </rPh>
    <phoneticPr fontId="7"/>
  </si>
  <si>
    <t>中川　紗良</t>
    <rPh sb="0" eb="2">
      <t>ナカガワ</t>
    </rPh>
    <rPh sb="3" eb="4">
      <t>サ</t>
    </rPh>
    <rPh sb="4" eb="5">
      <t>ラ</t>
    </rPh>
    <phoneticPr fontId="7"/>
  </si>
  <si>
    <t>福田　唯加</t>
    <rPh sb="0" eb="2">
      <t>フクダ</t>
    </rPh>
    <rPh sb="3" eb="4">
      <t>ユイ</t>
    </rPh>
    <rPh sb="4" eb="5">
      <t>カ</t>
    </rPh>
    <phoneticPr fontId="7"/>
  </si>
  <si>
    <t>田代　栞那</t>
    <rPh sb="0" eb="2">
      <t>タシロ</t>
    </rPh>
    <rPh sb="3" eb="4">
      <t>シオリ</t>
    </rPh>
    <rPh sb="4" eb="5">
      <t>ナ</t>
    </rPh>
    <phoneticPr fontId="7"/>
  </si>
  <si>
    <t>神山　雅泉</t>
    <rPh sb="0" eb="2">
      <t>コウヤマ</t>
    </rPh>
    <rPh sb="3" eb="4">
      <t>ミヤビ</t>
    </rPh>
    <rPh sb="4" eb="5">
      <t>イズミ</t>
    </rPh>
    <phoneticPr fontId="7"/>
  </si>
  <si>
    <t>浦中　妃咲希</t>
    <rPh sb="0" eb="2">
      <t>ウラナカ</t>
    </rPh>
    <rPh sb="3" eb="4">
      <t>キサキ</t>
    </rPh>
    <rPh sb="4" eb="5">
      <t>サ</t>
    </rPh>
    <phoneticPr fontId="7"/>
  </si>
  <si>
    <t>佐藤　未菜美</t>
    <rPh sb="0" eb="2">
      <t>サトウ</t>
    </rPh>
    <rPh sb="3" eb="4">
      <t>ミ</t>
    </rPh>
    <rPh sb="4" eb="5">
      <t>ナ</t>
    </rPh>
    <rPh sb="5" eb="6">
      <t>ミ</t>
    </rPh>
    <phoneticPr fontId="7"/>
  </si>
  <si>
    <t>岩﨑　律</t>
    <rPh sb="0" eb="2">
      <t>イワサキ</t>
    </rPh>
    <rPh sb="3" eb="4">
      <t>リツ</t>
    </rPh>
    <phoneticPr fontId="7"/>
  </si>
  <si>
    <t>田口　琴望</t>
    <rPh sb="0" eb="2">
      <t>タグチ</t>
    </rPh>
    <rPh sb="3" eb="4">
      <t>コト</t>
    </rPh>
    <rPh sb="4" eb="5">
      <t>ノゾミ</t>
    </rPh>
    <phoneticPr fontId="7"/>
  </si>
  <si>
    <t>山田　璃蘭</t>
    <rPh sb="0" eb="2">
      <t>ヤマダ</t>
    </rPh>
    <rPh sb="3" eb="4">
      <t>リ</t>
    </rPh>
    <rPh sb="4" eb="5">
      <t>ラン</t>
    </rPh>
    <phoneticPr fontId="7"/>
  </si>
  <si>
    <t>大分県</t>
  </si>
  <si>
    <t>宮崎県</t>
  </si>
  <si>
    <t>松ケ野　幸</t>
    <rPh sb="4" eb="5">
      <t>サチ</t>
    </rPh>
    <phoneticPr fontId="7"/>
  </si>
  <si>
    <t>黒木　悠楽</t>
    <rPh sb="0" eb="2">
      <t>クロキ</t>
    </rPh>
    <phoneticPr fontId="7"/>
  </si>
  <si>
    <t>鹿児島県</t>
  </si>
  <si>
    <t>竹ノ上　愛織</t>
    <rPh sb="0" eb="1">
      <t>タケ</t>
    </rPh>
    <rPh sb="2" eb="3">
      <t>ジョウ</t>
    </rPh>
    <rPh sb="4" eb="5">
      <t>アイ</t>
    </rPh>
    <rPh sb="5" eb="6">
      <t>オリ</t>
    </rPh>
    <phoneticPr fontId="7"/>
  </si>
  <si>
    <t>倉岡　李空</t>
    <rPh sb="0" eb="2">
      <t>クラオカ</t>
    </rPh>
    <rPh sb="3" eb="4">
      <t>リ</t>
    </rPh>
    <rPh sb="4" eb="5">
      <t>ソラ</t>
    </rPh>
    <phoneticPr fontId="7"/>
  </si>
  <si>
    <t>今岡　穂花</t>
    <rPh sb="0" eb="2">
      <t>イマオカ</t>
    </rPh>
    <rPh sb="3" eb="4">
      <t>ホ</t>
    </rPh>
    <rPh sb="4" eb="5">
      <t>ハナ</t>
    </rPh>
    <phoneticPr fontId="7"/>
  </si>
  <si>
    <t>北村　美玲</t>
    <rPh sb="0" eb="2">
      <t>キタムラ</t>
    </rPh>
    <rPh sb="3" eb="4">
      <t>ミ</t>
    </rPh>
    <rPh sb="4" eb="5">
      <t>レイ</t>
    </rPh>
    <phoneticPr fontId="7"/>
  </si>
  <si>
    <t>森田　優美</t>
    <rPh sb="0" eb="2">
      <t>モリタ</t>
    </rPh>
    <rPh sb="3" eb="4">
      <t>ユウ</t>
    </rPh>
    <rPh sb="4" eb="5">
      <t>ミ</t>
    </rPh>
    <phoneticPr fontId="7"/>
  </si>
  <si>
    <t>成政　瑠花</t>
    <rPh sb="0" eb="2">
      <t>ナリマサ</t>
    </rPh>
    <rPh sb="3" eb="4">
      <t>リュウ</t>
    </rPh>
    <rPh sb="4" eb="5">
      <t>ハナ</t>
    </rPh>
    <phoneticPr fontId="7"/>
  </si>
  <si>
    <t>阿部　祐奈</t>
    <rPh sb="0" eb="2">
      <t>アベ</t>
    </rPh>
    <rPh sb="3" eb="4">
      <t>ユウ</t>
    </rPh>
    <rPh sb="4" eb="5">
      <t>ナ</t>
    </rPh>
    <phoneticPr fontId="7"/>
  </si>
  <si>
    <t>椎八重　華凛</t>
    <rPh sb="0" eb="1">
      <t>シイ</t>
    </rPh>
    <rPh sb="1" eb="3">
      <t>ヤエ</t>
    </rPh>
    <rPh sb="4" eb="5">
      <t>カ</t>
    </rPh>
    <rPh sb="5" eb="6">
      <t>リン</t>
    </rPh>
    <phoneticPr fontId="7"/>
  </si>
  <si>
    <t>村田　瑠琉華</t>
    <rPh sb="0" eb="2">
      <t>ムラタ</t>
    </rPh>
    <rPh sb="3" eb="4">
      <t>リュウ</t>
    </rPh>
    <rPh sb="4" eb="5">
      <t>リュウ</t>
    </rPh>
    <rPh sb="5" eb="6">
      <t>カ</t>
    </rPh>
    <phoneticPr fontId="7"/>
  </si>
  <si>
    <t>安田　桃華</t>
    <rPh sb="0" eb="2">
      <t>ヤスダ</t>
    </rPh>
    <rPh sb="3" eb="5">
      <t>モモカ</t>
    </rPh>
    <phoneticPr fontId="7"/>
  </si>
  <si>
    <t>柿元　花音</t>
    <rPh sb="0" eb="2">
      <t>カキモト</t>
    </rPh>
    <rPh sb="3" eb="4">
      <t>ハナ</t>
    </rPh>
    <rPh sb="4" eb="5">
      <t>オト</t>
    </rPh>
    <phoneticPr fontId="7"/>
  </si>
  <si>
    <t>瀬戸口　くらら</t>
    <rPh sb="0" eb="3">
      <t>セトグチ</t>
    </rPh>
    <phoneticPr fontId="7"/>
  </si>
  <si>
    <t>瀬戸口　きらら</t>
    <rPh sb="0" eb="3">
      <t>セトグチ</t>
    </rPh>
    <phoneticPr fontId="7"/>
  </si>
  <si>
    <t>中江　美姫</t>
    <rPh sb="0" eb="2">
      <t>ナカエ</t>
    </rPh>
    <rPh sb="3" eb="4">
      <t>ミ</t>
    </rPh>
    <rPh sb="4" eb="5">
      <t>ヒメ</t>
    </rPh>
    <phoneticPr fontId="7"/>
  </si>
  <si>
    <t>前山　安寿</t>
    <rPh sb="0" eb="2">
      <t>マエヤマ</t>
    </rPh>
    <rPh sb="3" eb="5">
      <t>アンジュ</t>
    </rPh>
    <phoneticPr fontId="7"/>
  </si>
  <si>
    <t>阿部　倫子</t>
    <rPh sb="0" eb="2">
      <t>アベ</t>
    </rPh>
    <rPh sb="3" eb="5">
      <t>リンコ</t>
    </rPh>
    <phoneticPr fontId="7"/>
  </si>
  <si>
    <t>岡留　玲心</t>
    <rPh sb="0" eb="2">
      <t>オカドメ</t>
    </rPh>
    <rPh sb="3" eb="4">
      <t>レイ</t>
    </rPh>
    <rPh sb="4" eb="5">
      <t>ココロ</t>
    </rPh>
    <phoneticPr fontId="7"/>
  </si>
  <si>
    <t>金城　凛</t>
    <rPh sb="0" eb="2">
      <t>キンジョウ</t>
    </rPh>
    <rPh sb="3" eb="4">
      <t>リン</t>
    </rPh>
    <phoneticPr fontId="7"/>
  </si>
  <si>
    <t>増田　文那</t>
    <rPh sb="0" eb="2">
      <t>マスダ</t>
    </rPh>
    <rPh sb="3" eb="4">
      <t>フミ</t>
    </rPh>
    <rPh sb="4" eb="5">
      <t>ナ</t>
    </rPh>
    <phoneticPr fontId="7"/>
  </si>
  <si>
    <t>椛山　美月</t>
    <rPh sb="1" eb="2">
      <t>ヤマ</t>
    </rPh>
    <rPh sb="3" eb="4">
      <t>ミ</t>
    </rPh>
    <rPh sb="4" eb="5">
      <t>ツキ</t>
    </rPh>
    <phoneticPr fontId="7"/>
  </si>
  <si>
    <t>竹ノ上　心優</t>
    <rPh sb="0" eb="1">
      <t>タケ</t>
    </rPh>
    <rPh sb="2" eb="3">
      <t>ウエ</t>
    </rPh>
    <rPh sb="4" eb="5">
      <t>ココロ</t>
    </rPh>
    <rPh sb="5" eb="6">
      <t>ユウ</t>
    </rPh>
    <phoneticPr fontId="7"/>
  </si>
  <si>
    <t>岡留　沙來</t>
    <rPh sb="0" eb="2">
      <t>オカドメ</t>
    </rPh>
    <rPh sb="3" eb="4">
      <t>サ</t>
    </rPh>
    <rPh sb="4" eb="5">
      <t>ライ</t>
    </rPh>
    <phoneticPr fontId="7"/>
  </si>
  <si>
    <t>村山　雛姫</t>
    <rPh sb="0" eb="2">
      <t>ムラヤマ</t>
    </rPh>
    <rPh sb="3" eb="4">
      <t>ヒナ</t>
    </rPh>
    <rPh sb="4" eb="5">
      <t>ヒメ</t>
    </rPh>
    <phoneticPr fontId="7"/>
  </si>
  <si>
    <t>沖縄県</t>
    <rPh sb="0" eb="3">
      <t>オキナワケン</t>
    </rPh>
    <phoneticPr fontId="7"/>
  </si>
  <si>
    <t>名城　妃桜</t>
  </si>
  <si>
    <t>伊礼　琉愛</t>
  </si>
  <si>
    <t>玉城　衣麻</t>
  </si>
  <si>
    <t>比嘉　杏寿</t>
  </si>
  <si>
    <t>吉田　維花</t>
  </si>
  <si>
    <t>平田　凜果</t>
  </si>
  <si>
    <t>中村　華</t>
  </si>
  <si>
    <t>與那覇　心美</t>
  </si>
  <si>
    <t>大城　愛珠</t>
  </si>
  <si>
    <t>真栄田　結奈</t>
  </si>
  <si>
    <t>小澤　澪</t>
  </si>
  <si>
    <t>金城　羽紀</t>
  </si>
  <si>
    <t>島袋　かなさ</t>
  </si>
  <si>
    <t>真保栄　結彩</t>
  </si>
  <si>
    <t>新垣　裡務</t>
  </si>
  <si>
    <t>嶺井　想七</t>
  </si>
  <si>
    <t>豊里　仁美</t>
  </si>
  <si>
    <t>八木　美人</t>
  </si>
  <si>
    <t>宮里　エリサ</t>
  </si>
  <si>
    <t>上野　もあ</t>
  </si>
  <si>
    <t>佐久間　美里</t>
  </si>
  <si>
    <t>仲村　由知加</t>
  </si>
  <si>
    <t>与那原　瑠唯</t>
  </si>
  <si>
    <t>砂川　咲美</t>
  </si>
  <si>
    <t>福岡県</t>
  </si>
  <si>
    <t>東房　葵</t>
  </si>
  <si>
    <t>中園　結衣</t>
  </si>
  <si>
    <t>田原　幸来</t>
  </si>
  <si>
    <t>日野　星来</t>
    <rPh sb="0" eb="2">
      <t>ヒノ</t>
    </rPh>
    <rPh sb="3" eb="4">
      <t>ホシ</t>
    </rPh>
    <rPh sb="4" eb="5">
      <t>ク</t>
    </rPh>
    <phoneticPr fontId="7"/>
  </si>
  <si>
    <t>亀川　唯華</t>
  </si>
  <si>
    <t>中園　紬寧</t>
  </si>
  <si>
    <t>小野　華歩実</t>
  </si>
  <si>
    <t>田中　紬稀</t>
  </si>
  <si>
    <t>木下　鈴</t>
  </si>
  <si>
    <t>兒嶋　栞里</t>
  </si>
  <si>
    <t>網田　沙弥伽</t>
  </si>
  <si>
    <t>正岡　沙樹</t>
  </si>
  <si>
    <t>池田　三咲</t>
  </si>
  <si>
    <t>俵　一瑠</t>
  </si>
  <si>
    <t>二木　さくら</t>
  </si>
  <si>
    <t>林　杏奈</t>
  </si>
  <si>
    <t>井手　蕾</t>
  </si>
  <si>
    <t>門畑　杏</t>
  </si>
  <si>
    <t>尾崎　瑠椛</t>
  </si>
  <si>
    <t>尾崎　喬椛</t>
  </si>
  <si>
    <t>月成　唯華</t>
  </si>
  <si>
    <t>古賀　莞那</t>
  </si>
  <si>
    <t>井関　優希菜</t>
  </si>
  <si>
    <t>田口　陽菜</t>
  </si>
  <si>
    <t>大庭　莉南</t>
  </si>
  <si>
    <t>長崎県</t>
    <rPh sb="0" eb="3">
      <t>ナガサキケン</t>
    </rPh>
    <phoneticPr fontId="3"/>
  </si>
  <si>
    <t>福岡県</t>
    <rPh sb="0" eb="2">
      <t>フクオカ</t>
    </rPh>
    <rPh sb="2" eb="3">
      <t>ケン</t>
    </rPh>
    <phoneticPr fontId="3"/>
  </si>
  <si>
    <t>佐賀県</t>
    <rPh sb="0" eb="3">
      <t>サガケン</t>
    </rPh>
    <phoneticPr fontId="3"/>
  </si>
  <si>
    <t>佐賀県</t>
    <phoneticPr fontId="3"/>
  </si>
  <si>
    <t>熊本県</t>
    <rPh sb="0" eb="2">
      <t>クマモト</t>
    </rPh>
    <rPh sb="2" eb="3">
      <t>ケン</t>
    </rPh>
    <phoneticPr fontId="3"/>
  </si>
  <si>
    <t>北村　美玲</t>
  </si>
  <si>
    <t>大分県</t>
    <rPh sb="0" eb="3">
      <t>オオイタケン</t>
    </rPh>
    <phoneticPr fontId="3"/>
  </si>
  <si>
    <t>長崎県</t>
    <rPh sb="0" eb="3">
      <t>ナガサキケン</t>
    </rPh>
    <phoneticPr fontId="7"/>
  </si>
  <si>
    <t>宮崎県</t>
    <rPh sb="0" eb="3">
      <t>ミヤザキケン</t>
    </rPh>
    <phoneticPr fontId="3"/>
  </si>
  <si>
    <t>金子　凉椰</t>
  </si>
  <si>
    <t>鹿児島県</t>
    <rPh sb="0" eb="4">
      <t>カゴシマケン</t>
    </rPh>
    <phoneticPr fontId="3"/>
  </si>
  <si>
    <t>沖縄県</t>
    <rPh sb="0" eb="3">
      <t>オキナワケン</t>
    </rPh>
    <phoneticPr fontId="3"/>
  </si>
  <si>
    <t>佐々木　智愛</t>
  </si>
  <si>
    <t>沖縄県</t>
  </si>
  <si>
    <t>福田　為耀</t>
  </si>
  <si>
    <t>児玉 帆乃香</t>
  </si>
  <si>
    <t>平野　仁菜</t>
  </si>
  <si>
    <t>寺島　希虹</t>
  </si>
  <si>
    <t>寺田　こと葉</t>
  </si>
  <si>
    <t>日野　星来</t>
  </si>
  <si>
    <t>佃　歩純</t>
  </si>
  <si>
    <t>天野　佐南</t>
  </si>
  <si>
    <t>倉岡　李空</t>
  </si>
  <si>
    <t>小野　葵葉</t>
  </si>
  <si>
    <t>渡部 心海</t>
  </si>
  <si>
    <t>今岡　穂花</t>
  </si>
  <si>
    <t>中野　月陽</t>
  </si>
  <si>
    <t>坂口 倖子</t>
  </si>
  <si>
    <t>末吉　珠奈</t>
  </si>
  <si>
    <t>東郷　李蘭</t>
  </si>
  <si>
    <t>江頭　虹南</t>
  </si>
  <si>
    <t>野崎　楓華</t>
  </si>
  <si>
    <t>波瀬山　菜月</t>
  </si>
  <si>
    <t>久野　珠杏</t>
  </si>
  <si>
    <t>岩永　颯</t>
  </si>
  <si>
    <t>竹ノ上　愛織</t>
  </si>
  <si>
    <t>濱砂　李佳</t>
  </si>
  <si>
    <t>あまの　さな</t>
    <phoneticPr fontId="7"/>
  </si>
  <si>
    <t>〇</t>
    <phoneticPr fontId="7"/>
  </si>
  <si>
    <t>ひさの　みあ</t>
    <phoneticPr fontId="7"/>
  </si>
  <si>
    <t>てらしま　きこ</t>
    <phoneticPr fontId="7"/>
  </si>
  <si>
    <t>とうごう　りらん</t>
    <phoneticPr fontId="7"/>
  </si>
  <si>
    <t>のざき　ふうか</t>
    <phoneticPr fontId="7"/>
  </si>
  <si>
    <t>いわなが　かえで</t>
    <phoneticPr fontId="7"/>
  </si>
  <si>
    <t>つくだ　ほずみ</t>
    <phoneticPr fontId="7"/>
  </si>
  <si>
    <t>ひらの　にな</t>
    <phoneticPr fontId="7"/>
  </si>
  <si>
    <t>なかの　つきひ</t>
    <phoneticPr fontId="7"/>
  </si>
  <si>
    <t>かねこ　すずな</t>
    <phoneticPr fontId="7"/>
  </si>
  <si>
    <t>えがしら　にな</t>
    <phoneticPr fontId="7"/>
  </si>
  <si>
    <t>ささき　ちえ</t>
    <phoneticPr fontId="7"/>
  </si>
  <si>
    <t>はせやま　なつき</t>
    <phoneticPr fontId="7"/>
  </si>
  <si>
    <t>おの　あおば</t>
    <phoneticPr fontId="7"/>
  </si>
  <si>
    <t>福田　為耀</t>
    <phoneticPr fontId="7"/>
  </si>
  <si>
    <t>ふくだ　いよう</t>
    <phoneticPr fontId="7"/>
  </si>
  <si>
    <t>末吉　珠奈</t>
    <phoneticPr fontId="7"/>
  </si>
  <si>
    <t>すえよし　じゅな</t>
    <phoneticPr fontId="7"/>
  </si>
  <si>
    <t>寺田　こと葉</t>
    <phoneticPr fontId="7"/>
  </si>
  <si>
    <t>てらだ　ことは</t>
    <phoneticPr fontId="7"/>
  </si>
  <si>
    <t>濱砂　李佳</t>
    <phoneticPr fontId="7"/>
  </si>
  <si>
    <t>はますな　りんか</t>
    <phoneticPr fontId="7"/>
  </si>
  <si>
    <t>渡部 心海</t>
    <phoneticPr fontId="7"/>
  </si>
  <si>
    <t>わたなべ ここみ</t>
    <phoneticPr fontId="7"/>
  </si>
  <si>
    <t>坂口 倖子</t>
    <phoneticPr fontId="7"/>
  </si>
  <si>
    <t>さかぐち こうこ</t>
    <phoneticPr fontId="7"/>
  </si>
  <si>
    <t>児玉 帆乃香</t>
    <phoneticPr fontId="7"/>
  </si>
  <si>
    <t>こだま ほのか</t>
    <phoneticPr fontId="7"/>
  </si>
  <si>
    <t>たけのうえ　あいり</t>
    <phoneticPr fontId="7"/>
  </si>
  <si>
    <t>くらおか　りそら</t>
    <phoneticPr fontId="7"/>
  </si>
  <si>
    <t>いまおか　ほのか</t>
    <phoneticPr fontId="7"/>
  </si>
  <si>
    <t>きたむら　みれい</t>
    <phoneticPr fontId="7"/>
  </si>
  <si>
    <t>なしろ　めいさ</t>
    <phoneticPr fontId="7"/>
  </si>
  <si>
    <t>いれい　りあ</t>
    <phoneticPr fontId="7"/>
  </si>
  <si>
    <t>たまき　えま</t>
    <phoneticPr fontId="7"/>
  </si>
  <si>
    <t>ひが　あんじゅ</t>
    <phoneticPr fontId="7"/>
  </si>
  <si>
    <t>とうぼう　あおい</t>
    <phoneticPr fontId="7"/>
  </si>
  <si>
    <t>なかぞの　ゆい</t>
    <phoneticPr fontId="7"/>
  </si>
  <si>
    <t>たはら　さら</t>
    <phoneticPr fontId="7"/>
  </si>
  <si>
    <t>ひの　せいら</t>
    <phoneticPr fontId="7"/>
  </si>
  <si>
    <t>松ケ野　幸</t>
  </si>
  <si>
    <t>佐賀県</t>
    <phoneticPr fontId="3"/>
  </si>
  <si>
    <t>飯村　吏琥愛</t>
  </si>
  <si>
    <t>江口　茉那</t>
  </si>
  <si>
    <t>長崎県</t>
  </si>
  <si>
    <t>小島　千佳</t>
  </si>
  <si>
    <t>阿部　祐奈</t>
  </si>
  <si>
    <t>大島　苺華</t>
  </si>
  <si>
    <t>上村　月愛</t>
  </si>
  <si>
    <t>坂井　七彩</t>
  </si>
  <si>
    <t>北里　瑠希</t>
  </si>
  <si>
    <t>森田　優美</t>
  </si>
  <si>
    <t>柳井　花菫</t>
  </si>
  <si>
    <t>阿比留　海花</t>
  </si>
  <si>
    <t>吉坂　瑠結</t>
  </si>
  <si>
    <t>山下　楓華</t>
  </si>
  <si>
    <t>古野　愛佳</t>
  </si>
  <si>
    <t>今津 美月</t>
  </si>
  <si>
    <t>山田　結彩</t>
  </si>
  <si>
    <t>成政　瑠花</t>
  </si>
  <si>
    <t>片岡　星恋</t>
  </si>
  <si>
    <t>政岡 李旺</t>
  </si>
  <si>
    <t>藤田　咲彩</t>
  </si>
  <si>
    <t>浦田　ゆりの</t>
  </si>
  <si>
    <t>濵﨑　安那</t>
  </si>
  <si>
    <t>橋本　彩加</t>
  </si>
  <si>
    <t>ふりがな</t>
    <phoneticPr fontId="7"/>
  </si>
  <si>
    <t>さかい　ななせ</t>
    <phoneticPr fontId="7"/>
  </si>
  <si>
    <t>こじま　ちか</t>
    <phoneticPr fontId="7"/>
  </si>
  <si>
    <t>やまだ　ゆあ</t>
    <phoneticPr fontId="7"/>
  </si>
  <si>
    <t>はまさき　あんな</t>
    <phoneticPr fontId="7"/>
  </si>
  <si>
    <t>あびる　うみか</t>
    <phoneticPr fontId="7"/>
  </si>
  <si>
    <t>ふじた　さや</t>
    <phoneticPr fontId="7"/>
  </si>
  <si>
    <t>かみむら　るのあ</t>
    <phoneticPr fontId="7"/>
  </si>
  <si>
    <t>かたおか　せれん</t>
    <phoneticPr fontId="7"/>
  </si>
  <si>
    <t>やました　ふうか</t>
    <phoneticPr fontId="7"/>
  </si>
  <si>
    <t>えぐち　まな</t>
    <phoneticPr fontId="7"/>
  </si>
  <si>
    <t>うらた　ゆりの</t>
    <phoneticPr fontId="7"/>
  </si>
  <si>
    <t>よしざか　るい</t>
    <phoneticPr fontId="7"/>
  </si>
  <si>
    <t>きたざと　るの</t>
    <phoneticPr fontId="7"/>
  </si>
  <si>
    <t>いいむら　りこあ</t>
    <phoneticPr fontId="7"/>
  </si>
  <si>
    <t>橋本　彩加</t>
    <phoneticPr fontId="7"/>
  </si>
  <si>
    <t>はしもと　あやか</t>
    <phoneticPr fontId="7"/>
  </si>
  <si>
    <t>古野　愛佳</t>
    <phoneticPr fontId="7"/>
  </si>
  <si>
    <t>ふるの　あいか</t>
    <phoneticPr fontId="7"/>
  </si>
  <si>
    <t>大島　苺華</t>
    <phoneticPr fontId="7"/>
  </si>
  <si>
    <t>おおしま　いちか</t>
    <phoneticPr fontId="7"/>
  </si>
  <si>
    <t>柳井　花菫</t>
    <phoneticPr fontId="7"/>
  </si>
  <si>
    <t>やない　かすみ</t>
    <phoneticPr fontId="7"/>
  </si>
  <si>
    <t>今津 美月</t>
    <phoneticPr fontId="7"/>
  </si>
  <si>
    <t>いまづ みづき</t>
    <phoneticPr fontId="7"/>
  </si>
  <si>
    <t>市來 優楽</t>
    <phoneticPr fontId="7"/>
  </si>
  <si>
    <t>いちき ゆら</t>
    <phoneticPr fontId="7"/>
  </si>
  <si>
    <t>まつがの こう</t>
    <phoneticPr fontId="7"/>
  </si>
  <si>
    <t>政岡 李旺</t>
    <phoneticPr fontId="7"/>
  </si>
  <si>
    <t>まさおか りお</t>
    <phoneticPr fontId="7"/>
  </si>
  <si>
    <t>もりた　ゆうみ</t>
    <phoneticPr fontId="7"/>
  </si>
  <si>
    <t>なりまさ　るか</t>
    <phoneticPr fontId="7"/>
  </si>
  <si>
    <t>あべ　ゆうな</t>
    <phoneticPr fontId="7"/>
  </si>
  <si>
    <t>よしだ　いちか</t>
    <phoneticPr fontId="7"/>
  </si>
  <si>
    <t>ひらた　りんか</t>
    <phoneticPr fontId="7"/>
  </si>
  <si>
    <t>なかむら　はな</t>
    <phoneticPr fontId="7"/>
  </si>
  <si>
    <t>よなは　ここみ</t>
    <phoneticPr fontId="7"/>
  </si>
  <si>
    <t>かめがわ　ゆいか</t>
    <phoneticPr fontId="7"/>
  </si>
  <si>
    <t>なかぞの　ゆいね</t>
    <phoneticPr fontId="7"/>
  </si>
  <si>
    <t>おの　かほみ</t>
    <phoneticPr fontId="7"/>
  </si>
  <si>
    <t>たなか　つむぎ</t>
    <phoneticPr fontId="7"/>
  </si>
  <si>
    <t>樋口　雫</t>
  </si>
  <si>
    <t>古賀　ちいの</t>
  </si>
  <si>
    <t>安田　桃華</t>
  </si>
  <si>
    <t>奥浦 妃南</t>
  </si>
  <si>
    <t xml:space="preserve">田㞍　結羽 </t>
  </si>
  <si>
    <t>山下　凜</t>
  </si>
  <si>
    <t>金戸　結愛</t>
  </si>
  <si>
    <t>荒木 理愛</t>
  </si>
  <si>
    <t>柿元　花音</t>
  </si>
  <si>
    <t>浦部　椿</t>
  </si>
  <si>
    <t>庄司　花那</t>
  </si>
  <si>
    <t>河野　真那</t>
  </si>
  <si>
    <t>濵名　栞希</t>
  </si>
  <si>
    <t>山口　結愛</t>
  </si>
  <si>
    <t>川村　玲乃</t>
  </si>
  <si>
    <t>大塚　生啓</t>
  </si>
  <si>
    <t>金丸 稜季</t>
  </si>
  <si>
    <t>福田　梨瑚</t>
  </si>
  <si>
    <t>村田　瑠琉華</t>
  </si>
  <si>
    <t>白田　阿璃実</t>
  </si>
  <si>
    <t>海老原 心々菜</t>
  </si>
  <si>
    <t>椎八重　華凛</t>
  </si>
  <si>
    <t>下村　ひなた</t>
  </si>
  <si>
    <t>浦田　愛乃音</t>
  </si>
  <si>
    <t>安達　えみり</t>
  </si>
  <si>
    <t>やまぐち　ゆめ</t>
    <phoneticPr fontId="7"/>
  </si>
  <si>
    <t>うらべ　つばき</t>
    <phoneticPr fontId="7"/>
  </si>
  <si>
    <t>こが　ちいの</t>
    <phoneticPr fontId="7"/>
  </si>
  <si>
    <t>しろた　ありみ</t>
    <phoneticPr fontId="7"/>
  </si>
  <si>
    <t>しもむら　ひなた</t>
    <phoneticPr fontId="7"/>
  </si>
  <si>
    <t>しょうじ　かな</t>
    <phoneticPr fontId="7"/>
  </si>
  <si>
    <t>やました　りん</t>
    <phoneticPr fontId="7"/>
  </si>
  <si>
    <t>かわむら　りの</t>
    <phoneticPr fontId="7"/>
  </si>
  <si>
    <t>ひぐし　しずく</t>
    <phoneticPr fontId="7"/>
  </si>
  <si>
    <t>はまな　かのん</t>
    <phoneticPr fontId="7"/>
  </si>
  <si>
    <t>たじり　ゆうわ</t>
    <phoneticPr fontId="7"/>
  </si>
  <si>
    <t>ふくだ　りこ</t>
    <phoneticPr fontId="7"/>
  </si>
  <si>
    <t>うらた　あのん</t>
    <phoneticPr fontId="7"/>
  </si>
  <si>
    <t>大塚　生啓</t>
    <phoneticPr fontId="7"/>
  </si>
  <si>
    <t>おおつか　いのり</t>
    <phoneticPr fontId="7"/>
  </si>
  <si>
    <t>河野　真那</t>
    <phoneticPr fontId="7"/>
  </si>
  <si>
    <t>かわの　まな</t>
    <phoneticPr fontId="7"/>
  </si>
  <si>
    <t>金戸　結愛</t>
    <phoneticPr fontId="7"/>
  </si>
  <si>
    <t>かなと　ゆうあ</t>
    <phoneticPr fontId="7"/>
  </si>
  <si>
    <t>安達　えみり</t>
    <phoneticPr fontId="7"/>
  </si>
  <si>
    <t>あだち　えみり</t>
    <phoneticPr fontId="7"/>
  </si>
  <si>
    <t>荒木 理愛</t>
    <phoneticPr fontId="7"/>
  </si>
  <si>
    <t>あらき りあ</t>
    <phoneticPr fontId="7"/>
  </si>
  <si>
    <t>奥浦 妃南</t>
    <phoneticPr fontId="7"/>
  </si>
  <si>
    <t>おくうら ひな</t>
    <phoneticPr fontId="7"/>
  </si>
  <si>
    <t>金丸 稜季</t>
    <phoneticPr fontId="7"/>
  </si>
  <si>
    <t>かねまる いつき</t>
    <phoneticPr fontId="7"/>
  </si>
  <si>
    <t>海老原 心々菜</t>
    <phoneticPr fontId="7"/>
  </si>
  <si>
    <t>えびはら ここな</t>
    <phoneticPr fontId="7"/>
  </si>
  <si>
    <t>しいばえ　かりん</t>
    <phoneticPr fontId="7"/>
  </si>
  <si>
    <t>むらた　るるか</t>
    <phoneticPr fontId="7"/>
  </si>
  <si>
    <t>やすだ　ももか</t>
    <phoneticPr fontId="7"/>
  </si>
  <si>
    <t>かきもと　かのん</t>
    <phoneticPr fontId="7"/>
  </si>
  <si>
    <t>おおしろ　かなみ</t>
    <phoneticPr fontId="7"/>
  </si>
  <si>
    <t>まえだ　ゆいな</t>
    <phoneticPr fontId="7"/>
  </si>
  <si>
    <t>おざわ　みお</t>
    <phoneticPr fontId="7"/>
  </si>
  <si>
    <t>きんじょう　はすみ</t>
    <phoneticPr fontId="7"/>
  </si>
  <si>
    <t>きのした　すず</t>
    <phoneticPr fontId="7"/>
  </si>
  <si>
    <t>こじま　しおり</t>
    <phoneticPr fontId="7"/>
  </si>
  <si>
    <t>あみた　さやか</t>
    <phoneticPr fontId="7"/>
  </si>
  <si>
    <t>まさおか　さき</t>
    <phoneticPr fontId="7"/>
  </si>
  <si>
    <t>いけだ　みさき</t>
    <phoneticPr fontId="7"/>
  </si>
  <si>
    <t>渡邊 愛夢実</t>
  </si>
  <si>
    <t>中川　紗良</t>
  </si>
  <si>
    <t>森　咲葉</t>
  </si>
  <si>
    <t>瀬戸口　きらら</t>
  </si>
  <si>
    <t>板倉　莉香</t>
  </si>
  <si>
    <t>道添　由萌</t>
  </si>
  <si>
    <t>小野田　せり</t>
  </si>
  <si>
    <t>中川　心優</t>
  </si>
  <si>
    <t>田中　杷子</t>
  </si>
  <si>
    <t>田中　凜</t>
  </si>
  <si>
    <t>中江　美姫</t>
  </si>
  <si>
    <t>藤元 あいみ</t>
  </si>
  <si>
    <t>田嶋　美悠</t>
  </si>
  <si>
    <t>今村 佳里奈</t>
  </si>
  <si>
    <t>隈部　莉彩</t>
  </si>
  <si>
    <t>山崎　凛夏</t>
  </si>
  <si>
    <t>前山　安寿</t>
  </si>
  <si>
    <t>犬塚　ひなた</t>
  </si>
  <si>
    <t>江島　咲稀</t>
  </si>
  <si>
    <t>穴井　羽奏</t>
  </si>
  <si>
    <t>下田　結想</t>
  </si>
  <si>
    <t>深見　友貴</t>
  </si>
  <si>
    <t>杉田 真彩</t>
  </si>
  <si>
    <t>佐藤　陽菜美</t>
  </si>
  <si>
    <t>次川　心愛</t>
  </si>
  <si>
    <t>瀬戸口　くらら</t>
  </si>
  <si>
    <t>たなか　わこ</t>
    <phoneticPr fontId="7"/>
  </si>
  <si>
    <t>いたくら　りか</t>
    <phoneticPr fontId="7"/>
  </si>
  <si>
    <t>えじま　さき</t>
    <phoneticPr fontId="7"/>
  </si>
  <si>
    <t>しもだ　いお</t>
    <phoneticPr fontId="7"/>
  </si>
  <si>
    <t>たじま　みゆ</t>
    <phoneticPr fontId="7"/>
  </si>
  <si>
    <t>みちぞえ　ゆめ</t>
    <phoneticPr fontId="7"/>
  </si>
  <si>
    <t>ふかみ　ゆき</t>
    <phoneticPr fontId="7"/>
  </si>
  <si>
    <t>いぬづか　ひなた</t>
    <phoneticPr fontId="7"/>
  </si>
  <si>
    <t>つぎかわ　ここあ</t>
    <phoneticPr fontId="7"/>
  </si>
  <si>
    <t>もり　さきは</t>
    <phoneticPr fontId="7"/>
  </si>
  <si>
    <t>くまべ　りさ</t>
    <phoneticPr fontId="7"/>
  </si>
  <si>
    <t>さとう　ひなみ</t>
    <phoneticPr fontId="7"/>
  </si>
  <si>
    <t>なかがわ　みゆ</t>
    <phoneticPr fontId="7"/>
  </si>
  <si>
    <t>なかがわ　さら</t>
    <phoneticPr fontId="7"/>
  </si>
  <si>
    <t>山崎　凛夏</t>
    <phoneticPr fontId="7"/>
  </si>
  <si>
    <t>やまさき　りんか</t>
    <phoneticPr fontId="7"/>
  </si>
  <si>
    <t>穴井　羽奏</t>
    <phoneticPr fontId="7"/>
  </si>
  <si>
    <t>あない　わかな</t>
    <phoneticPr fontId="7"/>
  </si>
  <si>
    <t>田中　凜</t>
    <phoneticPr fontId="7"/>
  </si>
  <si>
    <t>たなか　りん</t>
    <phoneticPr fontId="7"/>
  </si>
  <si>
    <t>小野田　せり</t>
    <phoneticPr fontId="7"/>
  </si>
  <si>
    <t>おのだ　せり</t>
    <phoneticPr fontId="7"/>
  </si>
  <si>
    <t>杉田 真彩</t>
    <phoneticPr fontId="7"/>
  </si>
  <si>
    <t>すぎた まあや</t>
    <phoneticPr fontId="7"/>
  </si>
  <si>
    <t>藤元 あいみ</t>
    <phoneticPr fontId="7"/>
  </si>
  <si>
    <t>ふじもと あいみ</t>
    <phoneticPr fontId="7"/>
  </si>
  <si>
    <t>渡邊 愛夢実</t>
    <phoneticPr fontId="7"/>
  </si>
  <si>
    <t>わたなべ あゆみ</t>
    <phoneticPr fontId="7"/>
  </si>
  <si>
    <t>今村 佳里奈</t>
    <phoneticPr fontId="7"/>
  </si>
  <si>
    <t>いまむら かりな</t>
    <phoneticPr fontId="7"/>
  </si>
  <si>
    <t>せとぐち　くらら</t>
    <phoneticPr fontId="7"/>
  </si>
  <si>
    <t>せとぐち　きらら</t>
    <phoneticPr fontId="7"/>
  </si>
  <si>
    <t>なかえ　みき</t>
    <phoneticPr fontId="7"/>
  </si>
  <si>
    <t>まえやま　あんじゅ</t>
    <phoneticPr fontId="7"/>
  </si>
  <si>
    <t>しまぶくろ　かなさ</t>
    <phoneticPr fontId="7"/>
  </si>
  <si>
    <t>まほえ　ゆい</t>
    <phoneticPr fontId="7"/>
  </si>
  <si>
    <t>あらかき　りむ</t>
    <phoneticPr fontId="7"/>
  </si>
  <si>
    <t>みねい　そな</t>
    <phoneticPr fontId="7"/>
  </si>
  <si>
    <t>たわら　いちる</t>
    <phoneticPr fontId="7"/>
  </si>
  <si>
    <t>ふたつぎ　さくら</t>
    <phoneticPr fontId="7"/>
  </si>
  <si>
    <t>はやし　あんな</t>
    <phoneticPr fontId="7"/>
  </si>
  <si>
    <t>いで　つぼみ</t>
    <phoneticPr fontId="7"/>
  </si>
  <si>
    <t>林　美璃愛</t>
  </si>
  <si>
    <t>福岡県</t>
    <phoneticPr fontId="3"/>
  </si>
  <si>
    <t>松尾　琴葉</t>
  </si>
  <si>
    <t>阿部　倫子</t>
  </si>
  <si>
    <t>綱崎　眞</t>
  </si>
  <si>
    <t>黒木　悠楽</t>
  </si>
  <si>
    <t>神山　雅泉</t>
  </si>
  <si>
    <t>久野　結月</t>
  </si>
  <si>
    <t>黒木 亜衣奈</t>
  </si>
  <si>
    <t>金城　凛</t>
  </si>
  <si>
    <t>大石　瑚心</t>
  </si>
  <si>
    <t>福田　唯加</t>
  </si>
  <si>
    <t>橋本　咲和</t>
  </si>
  <si>
    <t>尾上　華乃音</t>
  </si>
  <si>
    <t>荒木 琉愛</t>
  </si>
  <si>
    <t>猪俣　莉子</t>
  </si>
  <si>
    <t>白水　和心</t>
  </si>
  <si>
    <t>梅田　奈々子</t>
  </si>
  <si>
    <t>浦中　妃咲希</t>
  </si>
  <si>
    <t>岡留　玲心</t>
  </si>
  <si>
    <t>徳光 　絆心</t>
  </si>
  <si>
    <t>宮原　はな</t>
  </si>
  <si>
    <t>阿比留　楓花</t>
  </si>
  <si>
    <t>西村　芭音</t>
  </si>
  <si>
    <t>増田　文那</t>
  </si>
  <si>
    <t>田代　栞那</t>
  </si>
  <si>
    <t>くの　ゆづき</t>
    <phoneticPr fontId="7"/>
  </si>
  <si>
    <t>しろみず　わみ</t>
    <phoneticPr fontId="7"/>
  </si>
  <si>
    <t>おおいし　こころ</t>
    <phoneticPr fontId="7"/>
  </si>
  <si>
    <t>みやはら　はな</t>
    <phoneticPr fontId="7"/>
  </si>
  <si>
    <t>はやし　みりあ</t>
    <phoneticPr fontId="7"/>
  </si>
  <si>
    <t>つなさき　まお</t>
    <phoneticPr fontId="7"/>
  </si>
  <si>
    <t>あびる　ふうか</t>
    <phoneticPr fontId="7"/>
  </si>
  <si>
    <t>にしむら　はのん</t>
    <phoneticPr fontId="7"/>
  </si>
  <si>
    <t>うめだ　ななこ</t>
    <phoneticPr fontId="7"/>
  </si>
  <si>
    <t>おのうえ　かのん</t>
    <phoneticPr fontId="7"/>
  </si>
  <si>
    <t>ふくだ　ゆいか</t>
    <phoneticPr fontId="7"/>
  </si>
  <si>
    <t>たしろ　かんな</t>
    <phoneticPr fontId="7"/>
  </si>
  <si>
    <t>こうやま　ますみ</t>
    <phoneticPr fontId="7"/>
  </si>
  <si>
    <t>うらなか　ひさき</t>
    <phoneticPr fontId="7"/>
  </si>
  <si>
    <t>橋本　咲和</t>
    <phoneticPr fontId="7"/>
  </si>
  <si>
    <t>はしもと　さわ</t>
    <phoneticPr fontId="7"/>
  </si>
  <si>
    <t>猪俣　莉子</t>
    <phoneticPr fontId="7"/>
  </si>
  <si>
    <t>いのまた　りこ</t>
    <phoneticPr fontId="7"/>
  </si>
  <si>
    <t>徳光 　絆心</t>
    <phoneticPr fontId="7"/>
  </si>
  <si>
    <t>とくみつ　はんな</t>
    <phoneticPr fontId="7"/>
  </si>
  <si>
    <t>松尾　琴葉</t>
    <phoneticPr fontId="7"/>
  </si>
  <si>
    <t>まつお　ことは</t>
    <phoneticPr fontId="7"/>
  </si>
  <si>
    <t>荒木 琉愛</t>
    <phoneticPr fontId="7"/>
  </si>
  <si>
    <t>あらき るな</t>
    <phoneticPr fontId="7"/>
  </si>
  <si>
    <t>黒木 亜衣奈</t>
    <phoneticPr fontId="7"/>
  </si>
  <si>
    <t>くろき あいな</t>
    <phoneticPr fontId="7"/>
  </si>
  <si>
    <t>くろき ゆら</t>
    <phoneticPr fontId="7"/>
  </si>
  <si>
    <t>あべ　りんこ</t>
    <phoneticPr fontId="7"/>
  </si>
  <si>
    <t>おかどめ　れみ</t>
    <phoneticPr fontId="7"/>
  </si>
  <si>
    <t>きんじょう　りん</t>
    <phoneticPr fontId="7"/>
  </si>
  <si>
    <t>ますだ　あやな</t>
    <phoneticPr fontId="7"/>
  </si>
  <si>
    <t>とよさと　ひとみ</t>
    <phoneticPr fontId="7"/>
  </si>
  <si>
    <t>やぎ　みいに</t>
    <phoneticPr fontId="7"/>
  </si>
  <si>
    <t>みやざと　えりさ</t>
    <phoneticPr fontId="7"/>
  </si>
  <si>
    <t>うえの　もあ</t>
    <phoneticPr fontId="7"/>
  </si>
  <si>
    <t>かどはたあん</t>
    <phoneticPr fontId="7"/>
  </si>
  <si>
    <t>おざき　るか</t>
    <phoneticPr fontId="7"/>
  </si>
  <si>
    <t>おざき　もか</t>
    <phoneticPr fontId="7"/>
  </si>
  <si>
    <t>つきなり　ゆいか</t>
    <phoneticPr fontId="7"/>
  </si>
  <si>
    <t>牧野 瑞葵</t>
  </si>
  <si>
    <t>栁田　珠笑琉</t>
  </si>
  <si>
    <t>竹ノ上　心優</t>
  </si>
  <si>
    <t>佐藤　未菜美</t>
  </si>
  <si>
    <t>金戸　紅空</t>
  </si>
  <si>
    <t>藤　ささ</t>
  </si>
  <si>
    <t>吉家　皐</t>
  </si>
  <si>
    <t>丸吉　芽生</t>
  </si>
  <si>
    <t>小松 香里奈</t>
  </si>
  <si>
    <t>岩﨑　律</t>
  </si>
  <si>
    <t>椛山　美月</t>
  </si>
  <si>
    <t>野口　侑愛</t>
  </si>
  <si>
    <t>出田　彩紗</t>
  </si>
  <si>
    <t>鈴木 日奈子</t>
  </si>
  <si>
    <t>佐藤　凛子</t>
  </si>
  <si>
    <t>松本　月</t>
  </si>
  <si>
    <t>田口　琴望</t>
  </si>
  <si>
    <t>南里　雅</t>
  </si>
  <si>
    <t>岡留　沙來</t>
  </si>
  <si>
    <t>奥村　真央</t>
  </si>
  <si>
    <t>平原　愛菜</t>
  </si>
  <si>
    <t>道添　妃萌</t>
  </si>
  <si>
    <t>小原　咲葵</t>
  </si>
  <si>
    <t>村山　雛姫</t>
  </si>
  <si>
    <t>山田　璃蘭</t>
  </si>
  <si>
    <t>瀬戸口 眞綾</t>
  </si>
  <si>
    <t>なんり　みやび</t>
    <phoneticPr fontId="7"/>
  </si>
  <si>
    <t>おくむら　まお</t>
    <phoneticPr fontId="7"/>
  </si>
  <si>
    <t>よしいえ　さつき</t>
    <phoneticPr fontId="7"/>
  </si>
  <si>
    <t>のぐち　ゆあ</t>
    <phoneticPr fontId="7"/>
  </si>
  <si>
    <t>いでた　あやさ</t>
    <phoneticPr fontId="7"/>
  </si>
  <si>
    <t>みちぞえ　ひめ</t>
    <phoneticPr fontId="7"/>
  </si>
  <si>
    <t>まつもと　るな</t>
    <phoneticPr fontId="7"/>
  </si>
  <si>
    <t>こはら　さき</t>
    <phoneticPr fontId="7"/>
  </si>
  <si>
    <t>とう　ささ</t>
    <phoneticPr fontId="7"/>
  </si>
  <si>
    <t>やなぎだ　じゅえる</t>
    <phoneticPr fontId="7"/>
  </si>
  <si>
    <t>さとう　みなみ</t>
    <phoneticPr fontId="7"/>
  </si>
  <si>
    <t>いわさき　りつ</t>
    <phoneticPr fontId="7"/>
  </si>
  <si>
    <t>たぐち　ことみ</t>
    <phoneticPr fontId="7"/>
  </si>
  <si>
    <t>やまだ　りら</t>
    <phoneticPr fontId="7"/>
  </si>
  <si>
    <t>佐藤　凛子</t>
    <phoneticPr fontId="7"/>
  </si>
  <si>
    <t>さとう　りこ</t>
    <phoneticPr fontId="7"/>
  </si>
  <si>
    <t>平原　愛菜</t>
    <phoneticPr fontId="7"/>
  </si>
  <si>
    <t>ひらばる　あいな</t>
    <phoneticPr fontId="7"/>
  </si>
  <si>
    <t>丸吉　芽生</t>
    <phoneticPr fontId="7"/>
  </si>
  <si>
    <t>まるよし　めい</t>
    <phoneticPr fontId="7"/>
  </si>
  <si>
    <t>金戸　紅空</t>
    <phoneticPr fontId="7"/>
  </si>
  <si>
    <t>かなと　くれあ</t>
    <phoneticPr fontId="7"/>
  </si>
  <si>
    <t>鈴木 日奈子</t>
    <phoneticPr fontId="7"/>
  </si>
  <si>
    <t>すずき　ひなこ</t>
    <phoneticPr fontId="7"/>
  </si>
  <si>
    <t>小松 香里奈</t>
    <phoneticPr fontId="7"/>
  </si>
  <si>
    <t>こまつ かりな</t>
    <phoneticPr fontId="7"/>
  </si>
  <si>
    <t>牧野 瑞葵</t>
    <phoneticPr fontId="7"/>
  </si>
  <si>
    <t>まきの みずき</t>
    <phoneticPr fontId="7"/>
  </si>
  <si>
    <t>瀬戸口 眞綾</t>
    <phoneticPr fontId="7"/>
  </si>
  <si>
    <t>せとぐち まあや</t>
    <phoneticPr fontId="7"/>
  </si>
  <si>
    <t>かばやま　みつき</t>
    <phoneticPr fontId="7"/>
  </si>
  <si>
    <t>たけのうえ　ここあ</t>
    <phoneticPr fontId="7"/>
  </si>
  <si>
    <t>おかどめ　さら</t>
    <phoneticPr fontId="7"/>
  </si>
  <si>
    <t>むらやま　ひな</t>
    <phoneticPr fontId="7"/>
  </si>
  <si>
    <t>さくま　みり</t>
    <phoneticPr fontId="7"/>
  </si>
  <si>
    <t>なかむら　ゆちか</t>
    <phoneticPr fontId="7"/>
  </si>
  <si>
    <t>よなはら　るい</t>
    <phoneticPr fontId="7"/>
  </si>
  <si>
    <t>すながわ　さくみ</t>
    <phoneticPr fontId="7"/>
  </si>
  <si>
    <t>こが　かんな</t>
    <phoneticPr fontId="7"/>
  </si>
  <si>
    <t>いせき　ゆきな</t>
    <phoneticPr fontId="7"/>
  </si>
  <si>
    <t>たぐち　ひな</t>
    <phoneticPr fontId="7"/>
  </si>
  <si>
    <t>おおば　りな</t>
    <phoneticPr fontId="7"/>
  </si>
  <si>
    <t>小学１年女子組手</t>
    <rPh sb="0" eb="2">
      <t>ショウガク</t>
    </rPh>
    <rPh sb="3" eb="6">
      <t>ネンジョシ</t>
    </rPh>
    <rPh sb="6" eb="8">
      <t>クミテ</t>
    </rPh>
    <phoneticPr fontId="3"/>
  </si>
  <si>
    <t>A1-1</t>
  </si>
  <si>
    <t>A1-1</t>
    <phoneticPr fontId="3"/>
  </si>
  <si>
    <t>A2-3</t>
  </si>
  <si>
    <t>A2-3</t>
    <phoneticPr fontId="3"/>
  </si>
  <si>
    <t>A2-4</t>
  </si>
  <si>
    <t>A2-4</t>
    <phoneticPr fontId="3"/>
  </si>
  <si>
    <t>A2-5</t>
  </si>
  <si>
    <t>A2-5</t>
    <phoneticPr fontId="3"/>
  </si>
  <si>
    <t>A2-6</t>
  </si>
  <si>
    <t>A2-6</t>
    <phoneticPr fontId="3"/>
  </si>
  <si>
    <t>A2-7</t>
  </si>
  <si>
    <t>A2-7</t>
    <phoneticPr fontId="3"/>
  </si>
  <si>
    <t>A2-8</t>
  </si>
  <si>
    <t>A2-8</t>
    <phoneticPr fontId="3"/>
  </si>
  <si>
    <t>A3-1</t>
  </si>
  <si>
    <t>A3-1</t>
    <phoneticPr fontId="3"/>
  </si>
  <si>
    <t>A3-2</t>
  </si>
  <si>
    <t>A3-2</t>
    <phoneticPr fontId="3"/>
  </si>
  <si>
    <t>A3-3</t>
  </si>
  <si>
    <t>A3-3</t>
    <phoneticPr fontId="3"/>
  </si>
  <si>
    <t>A3-4</t>
  </si>
  <si>
    <t>A3-4</t>
    <phoneticPr fontId="3"/>
  </si>
  <si>
    <t>A4-1</t>
  </si>
  <si>
    <t>A4-1</t>
    <phoneticPr fontId="3"/>
  </si>
  <si>
    <t>A4-2</t>
  </si>
  <si>
    <t>A4-2</t>
    <phoneticPr fontId="3"/>
  </si>
  <si>
    <t>B1-1</t>
  </si>
  <si>
    <t>B1-1</t>
    <phoneticPr fontId="3"/>
  </si>
  <si>
    <t>B1-2</t>
    <phoneticPr fontId="3"/>
  </si>
  <si>
    <t>B1-3</t>
    <phoneticPr fontId="3"/>
  </si>
  <si>
    <t>B1-4</t>
    <phoneticPr fontId="3"/>
  </si>
  <si>
    <t>B1-5</t>
    <phoneticPr fontId="3"/>
  </si>
  <si>
    <t>B1-6</t>
    <phoneticPr fontId="3"/>
  </si>
  <si>
    <t>B1-7</t>
    <phoneticPr fontId="3"/>
  </si>
  <si>
    <t>B1-8</t>
    <phoneticPr fontId="3"/>
  </si>
  <si>
    <t>B2-1</t>
  </si>
  <si>
    <t>B2-1</t>
    <phoneticPr fontId="3"/>
  </si>
  <si>
    <t>B2-2</t>
  </si>
  <si>
    <t>B2-2</t>
    <phoneticPr fontId="3"/>
  </si>
  <si>
    <t>B2-3</t>
  </si>
  <si>
    <t>B2-3</t>
    <phoneticPr fontId="3"/>
  </si>
  <si>
    <t>B2-4</t>
  </si>
  <si>
    <t>B2-4</t>
    <phoneticPr fontId="3"/>
  </si>
  <si>
    <t>B3-1</t>
  </si>
  <si>
    <t>B3-1</t>
    <phoneticPr fontId="3"/>
  </si>
  <si>
    <t>B3-2</t>
  </si>
  <si>
    <t>B3-2</t>
    <phoneticPr fontId="3"/>
  </si>
  <si>
    <t>F1</t>
    <phoneticPr fontId="3"/>
  </si>
  <si>
    <t>F2</t>
    <phoneticPr fontId="3"/>
  </si>
  <si>
    <t>F3</t>
    <phoneticPr fontId="3"/>
  </si>
  <si>
    <t>小学２年女子組手</t>
    <rPh sb="0" eb="2">
      <t>ショウガク</t>
    </rPh>
    <rPh sb="3" eb="4">
      <t>ネン</t>
    </rPh>
    <rPh sb="4" eb="6">
      <t>ジョシ</t>
    </rPh>
    <rPh sb="6" eb="8">
      <t>クミテ</t>
    </rPh>
    <phoneticPr fontId="3"/>
  </si>
  <si>
    <t>市來 優楽</t>
    <phoneticPr fontId="3"/>
  </si>
  <si>
    <t>E2-1</t>
    <phoneticPr fontId="3"/>
  </si>
  <si>
    <t>E1-1</t>
    <phoneticPr fontId="3"/>
  </si>
  <si>
    <t>E3-1</t>
    <phoneticPr fontId="3"/>
  </si>
  <si>
    <t>E2-2</t>
    <phoneticPr fontId="3"/>
  </si>
  <si>
    <t>E4-1</t>
    <phoneticPr fontId="3"/>
  </si>
  <si>
    <t>E2-3</t>
    <phoneticPr fontId="3"/>
  </si>
  <si>
    <t>E3-2</t>
    <phoneticPr fontId="3"/>
  </si>
  <si>
    <t>E2-4</t>
    <phoneticPr fontId="3"/>
  </si>
  <si>
    <t>E2-5</t>
    <phoneticPr fontId="3"/>
  </si>
  <si>
    <t>E3-3</t>
    <phoneticPr fontId="3"/>
  </si>
  <si>
    <t>E2-6</t>
    <phoneticPr fontId="3"/>
  </si>
  <si>
    <t>E4-2</t>
    <phoneticPr fontId="3"/>
  </si>
  <si>
    <t>E2-7</t>
    <phoneticPr fontId="3"/>
  </si>
  <si>
    <t>E3-4</t>
    <phoneticPr fontId="3"/>
  </si>
  <si>
    <t>E2-8</t>
    <phoneticPr fontId="3"/>
  </si>
  <si>
    <t>F2-1</t>
    <phoneticPr fontId="3"/>
  </si>
  <si>
    <t>F3-1</t>
    <phoneticPr fontId="3"/>
  </si>
  <si>
    <t>F2-2</t>
    <phoneticPr fontId="3"/>
  </si>
  <si>
    <t>F4-1</t>
    <phoneticPr fontId="3"/>
  </si>
  <si>
    <t>F2-3</t>
    <phoneticPr fontId="3"/>
  </si>
  <si>
    <t>F3-2</t>
    <phoneticPr fontId="3"/>
  </si>
  <si>
    <t>F2-4</t>
    <phoneticPr fontId="3"/>
  </si>
  <si>
    <t>F2-5</t>
    <phoneticPr fontId="3"/>
  </si>
  <si>
    <t>F3-3</t>
    <phoneticPr fontId="3"/>
  </si>
  <si>
    <t>F2-6</t>
    <phoneticPr fontId="3"/>
  </si>
  <si>
    <t>F4-2</t>
    <phoneticPr fontId="3"/>
  </si>
  <si>
    <t>F2-7</t>
    <phoneticPr fontId="3"/>
  </si>
  <si>
    <t>F3-4</t>
    <phoneticPr fontId="3"/>
  </si>
  <si>
    <t>F1-1</t>
    <phoneticPr fontId="3"/>
  </si>
  <si>
    <t>F2-8</t>
    <phoneticPr fontId="3"/>
  </si>
  <si>
    <t>D1</t>
    <phoneticPr fontId="3"/>
  </si>
  <si>
    <t>D2</t>
    <phoneticPr fontId="3"/>
  </si>
  <si>
    <t>D3</t>
    <phoneticPr fontId="3"/>
  </si>
  <si>
    <t>小学３年女子組手</t>
    <rPh sb="0" eb="2">
      <t>ショウガク</t>
    </rPh>
    <rPh sb="3" eb="6">
      <t>ネンジョシ</t>
    </rPh>
    <rPh sb="6" eb="8">
      <t>クミテ</t>
    </rPh>
    <phoneticPr fontId="3"/>
  </si>
  <si>
    <t>B4-1</t>
  </si>
  <si>
    <t>B2-5</t>
  </si>
  <si>
    <t>B3-3</t>
  </si>
  <si>
    <t>B2-6</t>
  </si>
  <si>
    <t>B4-2</t>
  </si>
  <si>
    <t>B2-7</t>
  </si>
  <si>
    <t>B3-4</t>
  </si>
  <si>
    <t>B2-8</t>
  </si>
  <si>
    <t>E1</t>
  </si>
  <si>
    <t>E3</t>
  </si>
  <si>
    <t>E2</t>
  </si>
  <si>
    <t>小学４年女子組手</t>
    <rPh sb="0" eb="2">
      <t>ショウガク</t>
    </rPh>
    <rPh sb="3" eb="6">
      <t>ネンジョシ</t>
    </rPh>
    <rPh sb="6" eb="8">
      <t>クミテ</t>
    </rPh>
    <phoneticPr fontId="3"/>
  </si>
  <si>
    <t>C1-1</t>
  </si>
  <si>
    <t>C3-1</t>
  </si>
  <si>
    <t>C4-1</t>
  </si>
  <si>
    <t>C2-3</t>
  </si>
  <si>
    <t>C3-2</t>
  </si>
  <si>
    <t>C2-4</t>
  </si>
  <si>
    <t>C2-5</t>
  </si>
  <si>
    <t>C3-3</t>
  </si>
  <si>
    <t>C2-6</t>
  </si>
  <si>
    <t>C4-2</t>
  </si>
  <si>
    <t>C2-7</t>
  </si>
  <si>
    <t>C3-4</t>
  </si>
  <si>
    <t>C2-8</t>
  </si>
  <si>
    <t>D1-1</t>
  </si>
  <si>
    <t>D2-1</t>
  </si>
  <si>
    <t>D1-2</t>
  </si>
  <si>
    <t>D3-1</t>
  </si>
  <si>
    <t>D1-3</t>
  </si>
  <si>
    <t>D2-2</t>
  </si>
  <si>
    <t>D1-4</t>
  </si>
  <si>
    <t>D1-5</t>
  </si>
  <si>
    <t>D2-3</t>
  </si>
  <si>
    <t>D1-6</t>
  </si>
  <si>
    <t>D3-2</t>
  </si>
  <si>
    <t>D1-7</t>
  </si>
  <si>
    <t>D2-4</t>
  </si>
  <si>
    <t>D1-8</t>
  </si>
  <si>
    <t>B1</t>
  </si>
  <si>
    <t>B3</t>
  </si>
  <si>
    <t>B2</t>
  </si>
  <si>
    <t>小学５年女子組手</t>
    <rPh sb="0" eb="2">
      <t>ショウガク</t>
    </rPh>
    <rPh sb="3" eb="6">
      <t>ネンジョシ</t>
    </rPh>
    <rPh sb="6" eb="8">
      <t>クミテ</t>
    </rPh>
    <phoneticPr fontId="3"/>
  </si>
  <si>
    <t>小学６年生女子組手</t>
    <rPh sb="0" eb="2">
      <t>ショウガク</t>
    </rPh>
    <rPh sb="3" eb="9">
      <t>ネンセイジョシクミテ</t>
    </rPh>
    <phoneticPr fontId="3"/>
  </si>
  <si>
    <t>A2-2</t>
    <phoneticPr fontId="3"/>
  </si>
  <si>
    <t>A2-1</t>
    <phoneticPr fontId="3"/>
  </si>
  <si>
    <t>A2-2</t>
    <phoneticPr fontId="3"/>
  </si>
  <si>
    <t>A2-2</t>
    <phoneticPr fontId="3"/>
  </si>
  <si>
    <t>A2-1</t>
    <phoneticPr fontId="3"/>
  </si>
  <si>
    <t>C2-2</t>
    <phoneticPr fontId="3"/>
  </si>
  <si>
    <t>C2-1</t>
    <phoneticPr fontId="3"/>
  </si>
  <si>
    <t>E2-2</t>
    <phoneticPr fontId="3"/>
  </si>
  <si>
    <t>E2-1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</si>
</sst>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&quot;位&quot;"/>
    <numFmt numFmtId="177" formatCode="0_);[Red]\(0\)"/>
  </numFmts>
  <fonts count="31" x14ac:knownFonts="1">
    <font>
      <sz val="11"/>
      <color theme="1"/>
      <name val="Meiryo UI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0"/>
      <name val="游ゴシック"/>
      <family val="3"/>
      <charset val="128"/>
    </font>
    <font>
      <b/>
      <sz val="8"/>
      <name val="游ゴシック"/>
      <family val="3"/>
      <charset val="128"/>
    </font>
    <font>
      <sz val="10"/>
      <name val="游ゴシック"/>
      <family val="3"/>
      <charset val="128"/>
    </font>
    <font>
      <sz val="8"/>
      <name val="游ゴシック"/>
      <family val="3"/>
      <charset val="128"/>
    </font>
    <font>
      <b/>
      <sz val="9"/>
      <name val="游ゴシック"/>
      <family val="3"/>
      <charset val="128"/>
    </font>
    <font>
      <sz val="9"/>
      <name val="游ゴシック"/>
      <family val="3"/>
      <charset val="128"/>
    </font>
    <font>
      <sz val="8"/>
      <color theme="1"/>
      <name val="游ゴシック"/>
      <family val="3"/>
      <charset val="128"/>
    </font>
    <font>
      <b/>
      <sz val="12"/>
      <name val="游ゴシック"/>
      <family val="3"/>
      <charset val="128"/>
    </font>
    <font>
      <sz val="12"/>
      <name val="游ゴシック"/>
      <family val="3"/>
      <charset val="128"/>
    </font>
    <font>
      <sz val="10"/>
      <color indexed="8"/>
      <name val="游ゴシック"/>
      <family val="3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1"/>
      <color indexed="8"/>
      <name val="游ゴシック"/>
      <family val="3"/>
      <charset val="128"/>
    </font>
    <font>
      <sz val="8"/>
      <color indexed="8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indexed="8"/>
      <name val="游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339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</cellStyleXfs>
  <cellXfs count="331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>
      <alignment vertical="center"/>
    </xf>
    <xf numFmtId="0" fontId="2" fillId="7" borderId="1" xfId="1" applyFont="1" applyFill="1" applyBorder="1" applyAlignment="1">
      <alignment horizontal="center" vertical="center"/>
    </xf>
    <xf numFmtId="0" fontId="2" fillId="7" borderId="2" xfId="1" applyFont="1" applyFill="1" applyBorder="1" applyAlignment="1">
      <alignment horizontal="center" vertical="center"/>
    </xf>
    <xf numFmtId="0" fontId="2" fillId="7" borderId="2" xfId="1" applyFont="1" applyFill="1" applyBorder="1" applyAlignment="1">
      <alignment horizontal="center" vertical="center" shrinkToFit="1"/>
    </xf>
    <xf numFmtId="0" fontId="2" fillId="7" borderId="2" xfId="1" applyFont="1" applyFill="1" applyBorder="1" applyAlignment="1">
      <alignment horizontal="center" vertical="center" wrapText="1"/>
    </xf>
    <xf numFmtId="0" fontId="8" fillId="0" borderId="3" xfId="1" applyFont="1" applyBorder="1" applyAlignment="1" applyProtection="1">
      <alignment horizontal="center" vertical="center"/>
      <protection locked="0"/>
    </xf>
    <xf numFmtId="0" fontId="8" fillId="0" borderId="3" xfId="1" applyFont="1" applyBorder="1" applyAlignment="1">
      <alignment horizontal="center" vertical="center"/>
    </xf>
    <xf numFmtId="0" fontId="8" fillId="0" borderId="3" xfId="1" applyFont="1" applyBorder="1" applyAlignment="1" applyProtection="1">
      <alignment horizontal="left" vertical="center"/>
      <protection locked="0"/>
    </xf>
    <xf numFmtId="176" fontId="8" fillId="4" borderId="3" xfId="1" applyNumberFormat="1" applyFont="1" applyFill="1" applyBorder="1" applyAlignment="1" applyProtection="1">
      <alignment horizontal="center" vertical="center"/>
      <protection locked="0"/>
    </xf>
    <xf numFmtId="176" fontId="8" fillId="5" borderId="3" xfId="1" applyNumberFormat="1" applyFont="1" applyFill="1" applyBorder="1" applyAlignment="1" applyProtection="1">
      <alignment horizontal="center" vertical="center"/>
      <protection locked="0"/>
    </xf>
    <xf numFmtId="176" fontId="8" fillId="2" borderId="3" xfId="1" applyNumberFormat="1" applyFont="1" applyFill="1" applyBorder="1" applyAlignment="1" applyProtection="1">
      <alignment horizontal="center" vertical="center"/>
      <protection locked="0"/>
    </xf>
    <xf numFmtId="176" fontId="8" fillId="8" borderId="3" xfId="1" applyNumberFormat="1" applyFont="1" applyFill="1" applyBorder="1" applyAlignment="1" applyProtection="1">
      <alignment horizontal="center" vertical="center"/>
      <protection locked="0"/>
    </xf>
    <xf numFmtId="0" fontId="2" fillId="0" borderId="3" xfId="1" applyFont="1" applyBorder="1" applyAlignment="1" applyProtection="1">
      <alignment horizontal="center" vertical="center"/>
      <protection locked="0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 applyProtection="1">
      <alignment horizontal="left" vertical="center"/>
      <protection locked="0"/>
    </xf>
    <xf numFmtId="176" fontId="2" fillId="8" borderId="3" xfId="1" applyNumberFormat="1" applyFont="1" applyFill="1" applyBorder="1" applyAlignment="1" applyProtection="1">
      <alignment horizontal="center" vertical="center"/>
      <protection locked="0"/>
    </xf>
    <xf numFmtId="176" fontId="2" fillId="4" borderId="3" xfId="1" applyNumberFormat="1" applyFont="1" applyFill="1" applyBorder="1" applyAlignment="1" applyProtection="1">
      <alignment horizontal="center" vertical="center"/>
      <protection locked="0"/>
    </xf>
    <xf numFmtId="176" fontId="8" fillId="9" borderId="3" xfId="1" applyNumberFormat="1" applyFont="1" applyFill="1" applyBorder="1" applyAlignment="1" applyProtection="1">
      <alignment horizontal="center" vertical="center"/>
      <protection locked="0"/>
    </xf>
    <xf numFmtId="176" fontId="2" fillId="2" borderId="3" xfId="1" applyNumberFormat="1" applyFont="1" applyFill="1" applyBorder="1" applyAlignment="1" applyProtection="1">
      <alignment horizontal="center" vertical="center"/>
      <protection locked="0"/>
    </xf>
    <xf numFmtId="176" fontId="2" fillId="9" borderId="3" xfId="1" applyNumberFormat="1" applyFont="1" applyFill="1" applyBorder="1" applyAlignment="1" applyProtection="1">
      <alignment horizontal="center" vertical="center"/>
      <protection locked="0"/>
    </xf>
    <xf numFmtId="176" fontId="2" fillId="10" borderId="3" xfId="1" applyNumberFormat="1" applyFont="1" applyFill="1" applyBorder="1" applyAlignment="1" applyProtection="1">
      <alignment horizontal="center" vertical="center"/>
      <protection locked="0"/>
    </xf>
    <xf numFmtId="49" fontId="9" fillId="0" borderId="0" xfId="2" applyNumberFormat="1" applyFont="1" applyAlignment="1">
      <alignment horizontal="right"/>
    </xf>
    <xf numFmtId="0" fontId="10" fillId="0" borderId="0" xfId="2" applyFont="1"/>
    <xf numFmtId="49" fontId="6" fillId="0" borderId="0" xfId="2" applyNumberFormat="1" applyFont="1" applyAlignment="1">
      <alignment horizontal="right"/>
    </xf>
    <xf numFmtId="0" fontId="12" fillId="0" borderId="3" xfId="1" applyFont="1" applyBorder="1" applyAlignment="1" applyProtection="1">
      <alignment horizontal="left" vertical="center"/>
      <protection locked="0"/>
    </xf>
    <xf numFmtId="0" fontId="6" fillId="0" borderId="0" xfId="2" applyFont="1"/>
    <xf numFmtId="49" fontId="9" fillId="0" borderId="0" xfId="2" applyNumberFormat="1" applyFont="1" applyAlignment="1">
      <alignment horizontal="right" vertical="center"/>
    </xf>
    <xf numFmtId="0" fontId="10" fillId="0" borderId="0" xfId="2" applyFont="1" applyAlignment="1">
      <alignment vertical="center"/>
    </xf>
    <xf numFmtId="49" fontId="6" fillId="0" borderId="0" xfId="2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13" fillId="0" borderId="0" xfId="2" applyFont="1" applyAlignment="1">
      <alignment horizontal="center" vertical="center"/>
    </xf>
    <xf numFmtId="49" fontId="13" fillId="0" borderId="0" xfId="2" applyNumberFormat="1" applyFont="1" applyAlignment="1">
      <alignment horizontal="right" vertical="center"/>
    </xf>
    <xf numFmtId="49" fontId="14" fillId="0" borderId="0" xfId="2" applyNumberFormat="1" applyFont="1" applyAlignment="1">
      <alignment horizontal="right" vertical="center"/>
    </xf>
    <xf numFmtId="0" fontId="17" fillId="0" borderId="0" xfId="2" applyFont="1" applyAlignment="1">
      <alignment vertical="center"/>
    </xf>
    <xf numFmtId="0" fontId="18" fillId="3" borderId="3" xfId="2" applyFont="1" applyFill="1" applyBorder="1" applyAlignment="1">
      <alignment vertical="center"/>
    </xf>
    <xf numFmtId="49" fontId="17" fillId="0" borderId="0" xfId="2" applyNumberFormat="1" applyFont="1" applyAlignment="1">
      <alignment horizontal="right" vertical="center"/>
    </xf>
    <xf numFmtId="49" fontId="16" fillId="0" borderId="0" xfId="2" applyNumberFormat="1" applyFont="1" applyAlignment="1">
      <alignment horizontal="right" vertical="center"/>
    </xf>
    <xf numFmtId="0" fontId="19" fillId="0" borderId="6" xfId="0" applyFont="1" applyBorder="1" applyAlignment="1">
      <alignment horizontal="center" vertical="center" shrinkToFit="1"/>
    </xf>
    <xf numFmtId="0" fontId="20" fillId="0" borderId="0" xfId="2" applyFont="1" applyAlignment="1">
      <alignment vertical="center"/>
    </xf>
    <xf numFmtId="0" fontId="15" fillId="0" borderId="0" xfId="2" applyFont="1" applyAlignment="1">
      <alignment horizontal="center" vertical="center"/>
    </xf>
    <xf numFmtId="49" fontId="20" fillId="0" borderId="0" xfId="2" applyNumberFormat="1" applyFont="1" applyAlignment="1">
      <alignment horizontal="right" vertical="center"/>
    </xf>
    <xf numFmtId="49" fontId="16" fillId="0" borderId="7" xfId="2" applyNumberFormat="1" applyFont="1" applyBorder="1" applyAlignment="1">
      <alignment horizontal="right" vertical="center"/>
    </xf>
    <xf numFmtId="0" fontId="18" fillId="0" borderId="0" xfId="2" applyFont="1" applyAlignment="1">
      <alignment vertical="center"/>
    </xf>
    <xf numFmtId="49" fontId="16" fillId="0" borderId="9" xfId="2" applyNumberFormat="1" applyFont="1" applyBorder="1" applyAlignment="1">
      <alignment horizontal="right" vertical="center"/>
    </xf>
    <xf numFmtId="49" fontId="16" fillId="0" borderId="10" xfId="2" applyNumberFormat="1" applyFont="1" applyBorder="1" applyAlignment="1">
      <alignment horizontal="right" vertical="center"/>
    </xf>
    <xf numFmtId="49" fontId="15" fillId="0" borderId="0" xfId="2" applyNumberFormat="1" applyFont="1" applyAlignment="1">
      <alignment horizontal="right" vertical="center"/>
    </xf>
    <xf numFmtId="0" fontId="25" fillId="0" borderId="0" xfId="1" applyFont="1" applyAlignment="1">
      <alignment horizontal="center" vertical="center"/>
    </xf>
    <xf numFmtId="0" fontId="25" fillId="0" borderId="0" xfId="1" applyFont="1" applyAlignment="1">
      <alignment horizontal="centerContinuous" vertical="center"/>
    </xf>
    <xf numFmtId="0" fontId="19" fillId="0" borderId="0" xfId="1" applyFont="1" applyAlignment="1">
      <alignment horizontal="centerContinuous" vertical="center"/>
    </xf>
    <xf numFmtId="0" fontId="25" fillId="7" borderId="1" xfId="1" applyFont="1" applyFill="1" applyBorder="1" applyAlignment="1">
      <alignment horizontal="center" vertical="center"/>
    </xf>
    <xf numFmtId="0" fontId="25" fillId="7" borderId="2" xfId="1" applyFont="1" applyFill="1" applyBorder="1" applyAlignment="1">
      <alignment horizontal="center" vertical="center"/>
    </xf>
    <xf numFmtId="0" fontId="19" fillId="7" borderId="2" xfId="1" applyFont="1" applyFill="1" applyBorder="1" applyAlignment="1">
      <alignment horizontal="center" vertical="center"/>
    </xf>
    <xf numFmtId="0" fontId="25" fillId="7" borderId="2" xfId="1" applyFont="1" applyFill="1" applyBorder="1" applyAlignment="1">
      <alignment horizontal="center" vertical="center" wrapText="1"/>
    </xf>
    <xf numFmtId="0" fontId="25" fillId="0" borderId="0" xfId="1" applyFont="1" applyAlignment="1">
      <alignment vertical="center"/>
    </xf>
    <xf numFmtId="0" fontId="22" fillId="0" borderId="3" xfId="1" applyFont="1" applyBorder="1" applyAlignment="1" applyProtection="1">
      <alignment horizontal="center" vertical="center"/>
      <protection locked="0"/>
    </xf>
    <xf numFmtId="0" fontId="22" fillId="0" borderId="3" xfId="1" applyFont="1" applyBorder="1" applyAlignment="1">
      <alignment horizontal="center" vertical="center"/>
    </xf>
    <xf numFmtId="0" fontId="16" fillId="0" borderId="3" xfId="3" applyFont="1" applyBorder="1" applyAlignment="1" applyProtection="1">
      <alignment vertical="center"/>
      <protection locked="0"/>
    </xf>
    <xf numFmtId="0" fontId="15" fillId="0" borderId="3" xfId="2" applyFont="1" applyBorder="1" applyAlignment="1" applyProtection="1">
      <alignment horizontal="left" vertical="center" shrinkToFit="1"/>
      <protection locked="0"/>
    </xf>
    <xf numFmtId="0" fontId="26" fillId="0" borderId="3" xfId="1" applyFont="1" applyBorder="1" applyAlignment="1" applyProtection="1">
      <alignment horizontal="center" vertical="center"/>
      <protection locked="0"/>
    </xf>
    <xf numFmtId="176" fontId="26" fillId="2" borderId="3" xfId="1" applyNumberFormat="1" applyFont="1" applyFill="1" applyBorder="1" applyAlignment="1" applyProtection="1">
      <alignment horizontal="center" vertical="center"/>
      <protection locked="0"/>
    </xf>
    <xf numFmtId="0" fontId="15" fillId="0" borderId="3" xfId="3" applyFont="1" applyBorder="1" applyAlignment="1" applyProtection="1">
      <alignment vertical="center"/>
      <protection locked="0"/>
    </xf>
    <xf numFmtId="0" fontId="15" fillId="0" borderId="3" xfId="1" applyFont="1" applyBorder="1" applyAlignment="1" applyProtection="1">
      <alignment horizontal="left" vertical="center"/>
      <protection locked="0"/>
    </xf>
    <xf numFmtId="176" fontId="26" fillId="8" borderId="3" xfId="1" applyNumberFormat="1" applyFont="1" applyFill="1" applyBorder="1" applyAlignment="1" applyProtection="1">
      <alignment horizontal="center" vertical="center"/>
      <protection locked="0"/>
    </xf>
    <xf numFmtId="0" fontId="22" fillId="0" borderId="3" xfId="1" applyFont="1" applyBorder="1" applyAlignment="1" applyProtection="1">
      <alignment vertical="center"/>
      <protection locked="0"/>
    </xf>
    <xf numFmtId="176" fontId="26" fillId="4" borderId="3" xfId="1" applyNumberFormat="1" applyFont="1" applyFill="1" applyBorder="1" applyAlignment="1" applyProtection="1">
      <alignment horizontal="center" vertical="center"/>
      <protection locked="0"/>
    </xf>
    <xf numFmtId="176" fontId="26" fillId="5" borderId="3" xfId="1" applyNumberFormat="1" applyFont="1" applyFill="1" applyBorder="1" applyAlignment="1" applyProtection="1">
      <alignment horizontal="center" vertical="center"/>
      <protection locked="0"/>
    </xf>
    <xf numFmtId="0" fontId="19" fillId="0" borderId="0" xfId="1" applyFont="1" applyAlignment="1">
      <alignment vertical="center"/>
    </xf>
    <xf numFmtId="0" fontId="15" fillId="0" borderId="0" xfId="2" applyFont="1" applyAlignment="1">
      <alignment vertical="center"/>
    </xf>
    <xf numFmtId="0" fontId="25" fillId="0" borderId="0" xfId="1" applyFont="1" applyAlignment="1" applyProtection="1">
      <alignment horizontal="center" vertical="center"/>
      <protection locked="0"/>
    </xf>
    <xf numFmtId="0" fontId="14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14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3" xfId="1" applyFont="1" applyBorder="1" applyAlignment="1" applyProtection="1">
      <alignment horizontal="center" vertical="center"/>
      <protection locked="0"/>
    </xf>
    <xf numFmtId="0" fontId="19" fillId="0" borderId="3" xfId="1" applyFont="1" applyBorder="1" applyAlignment="1">
      <alignment horizontal="center" vertical="center"/>
    </xf>
    <xf numFmtId="0" fontId="19" fillId="0" borderId="3" xfId="1" applyFont="1" applyBorder="1" applyAlignment="1" applyProtection="1">
      <alignment horizontal="left" vertical="center"/>
      <protection locked="0"/>
    </xf>
    <xf numFmtId="0" fontId="19" fillId="0" borderId="4" xfId="1" applyFont="1" applyBorder="1" applyAlignment="1" applyProtection="1">
      <alignment horizontal="center" vertical="center"/>
      <protection locked="0"/>
    </xf>
    <xf numFmtId="0" fontId="19" fillId="0" borderId="4" xfId="1" applyFont="1" applyBorder="1" applyAlignment="1">
      <alignment horizontal="center" vertical="center"/>
    </xf>
    <xf numFmtId="0" fontId="19" fillId="0" borderId="4" xfId="1" applyFont="1" applyBorder="1" applyAlignment="1" applyProtection="1">
      <alignment horizontal="left" vertical="center"/>
      <protection locked="0"/>
    </xf>
    <xf numFmtId="0" fontId="27" fillId="0" borderId="3" xfId="1" applyFont="1" applyBorder="1" applyAlignment="1" applyProtection="1">
      <alignment horizontal="center" vertical="center"/>
      <protection locked="0"/>
    </xf>
    <xf numFmtId="0" fontId="27" fillId="0" borderId="3" xfId="1" applyFont="1" applyBorder="1" applyAlignment="1">
      <alignment horizontal="center" vertical="center"/>
    </xf>
    <xf numFmtId="176" fontId="22" fillId="4" borderId="3" xfId="1" applyNumberFormat="1" applyFont="1" applyFill="1" applyBorder="1" applyAlignment="1" applyProtection="1">
      <alignment horizontal="center" vertical="center"/>
      <protection locked="0"/>
    </xf>
    <xf numFmtId="176" fontId="22" fillId="5" borderId="3" xfId="1" applyNumberFormat="1" applyFont="1" applyFill="1" applyBorder="1" applyAlignment="1" applyProtection="1">
      <alignment horizontal="center" vertical="center"/>
      <protection locked="0"/>
    </xf>
    <xf numFmtId="0" fontId="17" fillId="3" borderId="0" xfId="2" applyFont="1" applyFill="1" applyAlignment="1">
      <alignment vertical="center"/>
    </xf>
    <xf numFmtId="0" fontId="24" fillId="0" borderId="3" xfId="1" applyFont="1" applyBorder="1" applyAlignment="1" applyProtection="1">
      <alignment horizontal="center" vertical="center"/>
      <protection locked="0"/>
    </xf>
    <xf numFmtId="0" fontId="24" fillId="0" borderId="3" xfId="1" applyFont="1" applyBorder="1" applyAlignment="1">
      <alignment horizontal="center" vertical="center"/>
    </xf>
    <xf numFmtId="0" fontId="24" fillId="0" borderId="3" xfId="1" applyFont="1" applyBorder="1" applyAlignment="1" applyProtection="1">
      <alignment horizontal="left" vertical="center"/>
      <protection locked="0"/>
    </xf>
    <xf numFmtId="176" fontId="24" fillId="4" borderId="3" xfId="1" applyNumberFormat="1" applyFont="1" applyFill="1" applyBorder="1" applyAlignment="1" applyProtection="1">
      <alignment horizontal="center" vertical="center"/>
      <protection locked="0"/>
    </xf>
    <xf numFmtId="0" fontId="23" fillId="0" borderId="0" xfId="2" applyFont="1" applyAlignment="1">
      <alignment vertical="center"/>
    </xf>
    <xf numFmtId="176" fontId="24" fillId="2" borderId="3" xfId="1" applyNumberFormat="1" applyFont="1" applyFill="1" applyBorder="1" applyAlignment="1" applyProtection="1">
      <alignment horizontal="center" vertical="center"/>
      <protection locked="0"/>
    </xf>
    <xf numFmtId="176" fontId="24" fillId="8" borderId="3" xfId="1" applyNumberFormat="1" applyFont="1" applyFill="1" applyBorder="1" applyAlignment="1" applyProtection="1">
      <alignment horizontal="center" vertical="center"/>
      <protection locked="0"/>
    </xf>
    <xf numFmtId="0" fontId="17" fillId="3" borderId="3" xfId="2" applyFont="1" applyFill="1" applyBorder="1" applyAlignment="1">
      <alignment vertical="center"/>
    </xf>
    <xf numFmtId="0" fontId="15" fillId="0" borderId="0" xfId="2" applyFont="1" applyFill="1" applyAlignment="1">
      <alignment horizontal="center" vertical="center"/>
    </xf>
    <xf numFmtId="0" fontId="17" fillId="0" borderId="0" xfId="2" applyNumberFormat="1" applyFont="1" applyAlignment="1">
      <alignment horizontal="left" vertical="center"/>
    </xf>
    <xf numFmtId="0" fontId="15" fillId="0" borderId="0" xfId="2" applyNumberFormat="1" applyFont="1" applyAlignment="1">
      <alignment horizontal="left" vertical="center"/>
    </xf>
    <xf numFmtId="0" fontId="18" fillId="0" borderId="0" xfId="2" applyNumberFormat="1" applyFont="1" applyAlignment="1">
      <alignment horizontal="left" vertical="center"/>
    </xf>
    <xf numFmtId="0" fontId="21" fillId="0" borderId="0" xfId="2" applyFont="1" applyAlignment="1">
      <alignment horizontal="centerContinuous" vertical="center"/>
    </xf>
    <xf numFmtId="0" fontId="15" fillId="0" borderId="0" xfId="2" applyFont="1" applyAlignment="1">
      <alignment horizontal="centerContinuous" vertical="center"/>
    </xf>
    <xf numFmtId="49" fontId="20" fillId="0" borderId="0" xfId="2" applyNumberFormat="1" applyFont="1" applyAlignment="1">
      <alignment horizontal="centerContinuous" vertical="center"/>
    </xf>
    <xf numFmtId="49" fontId="16" fillId="0" borderId="0" xfId="2" applyNumberFormat="1" applyFont="1" applyBorder="1" applyAlignment="1">
      <alignment horizontal="right" vertical="center"/>
    </xf>
    <xf numFmtId="0" fontId="10" fillId="0" borderId="0" xfId="2" applyFont="1" applyAlignment="1">
      <alignment horizontal="left"/>
    </xf>
    <xf numFmtId="0" fontId="18" fillId="0" borderId="0" xfId="2" applyNumberFormat="1" applyFont="1" applyBorder="1" applyAlignment="1">
      <alignment horizontal="left" vertical="center"/>
    </xf>
    <xf numFmtId="0" fontId="18" fillId="0" borderId="13" xfId="2" applyNumberFormat="1" applyFont="1" applyBorder="1" applyAlignment="1">
      <alignment horizontal="left" vertical="center"/>
    </xf>
    <xf numFmtId="0" fontId="18" fillId="0" borderId="14" xfId="0" applyNumberFormat="1" applyFont="1" applyBorder="1" applyAlignment="1">
      <alignment horizontal="left" vertical="center"/>
    </xf>
    <xf numFmtId="0" fontId="28" fillId="0" borderId="13" xfId="0" applyNumberFormat="1" applyFont="1" applyBorder="1" applyAlignment="1">
      <alignment horizontal="left" vertical="center"/>
    </xf>
    <xf numFmtId="0" fontId="18" fillId="0" borderId="5" xfId="0" applyNumberFormat="1" applyFont="1" applyBorder="1" applyAlignment="1">
      <alignment horizontal="left" vertical="center"/>
    </xf>
    <xf numFmtId="0" fontId="18" fillId="0" borderId="0" xfId="2" applyNumberFormat="1" applyFont="1" applyAlignment="1">
      <alignment horizontal="centerContinuous" vertical="center"/>
    </xf>
    <xf numFmtId="0" fontId="28" fillId="7" borderId="1" xfId="1" applyFont="1" applyFill="1" applyBorder="1" applyAlignment="1">
      <alignment horizontal="center" vertical="center"/>
    </xf>
    <xf numFmtId="0" fontId="28" fillId="7" borderId="2" xfId="1" applyFont="1" applyFill="1" applyBorder="1" applyAlignment="1">
      <alignment horizontal="center" vertical="center"/>
    </xf>
    <xf numFmtId="0" fontId="28" fillId="7" borderId="2" xfId="1" applyFont="1" applyFill="1" applyBorder="1" applyAlignment="1">
      <alignment horizontal="center" vertical="center" shrinkToFit="1"/>
    </xf>
    <xf numFmtId="0" fontId="29" fillId="0" borderId="3" xfId="1" applyFont="1" applyBorder="1" applyAlignment="1" applyProtection="1">
      <alignment horizontal="center" vertical="center"/>
      <protection locked="0"/>
    </xf>
    <xf numFmtId="0" fontId="29" fillId="0" borderId="3" xfId="1" applyFont="1" applyBorder="1" applyAlignment="1">
      <alignment horizontal="center" vertical="center"/>
    </xf>
    <xf numFmtId="0" fontId="29" fillId="0" borderId="3" xfId="1" applyFont="1" applyBorder="1" applyAlignment="1" applyProtection="1">
      <alignment horizontal="left" vertical="center"/>
      <protection locked="0"/>
    </xf>
    <xf numFmtId="49" fontId="18" fillId="0" borderId="7" xfId="2" applyNumberFormat="1" applyFont="1" applyBorder="1" applyAlignment="1">
      <alignment horizontal="right" vertical="center"/>
    </xf>
    <xf numFmtId="49" fontId="18" fillId="0" borderId="0" xfId="2" applyNumberFormat="1" applyFont="1" applyAlignment="1">
      <alignment horizontal="right" vertical="center"/>
    </xf>
    <xf numFmtId="49" fontId="18" fillId="0" borderId="9" xfId="2" applyNumberFormat="1" applyFont="1" applyBorder="1" applyAlignment="1">
      <alignment horizontal="right" vertical="center"/>
    </xf>
    <xf numFmtId="49" fontId="18" fillId="0" borderId="10" xfId="2" applyNumberFormat="1" applyFont="1" applyBorder="1" applyAlignment="1">
      <alignment horizontal="right" vertical="center"/>
    </xf>
    <xf numFmtId="49" fontId="18" fillId="0" borderId="0" xfId="2" applyNumberFormat="1" applyFont="1" applyBorder="1" applyAlignment="1">
      <alignment horizontal="right" vertical="center"/>
    </xf>
    <xf numFmtId="0" fontId="18" fillId="0" borderId="14" xfId="0" applyFont="1" applyBorder="1" applyAlignment="1">
      <alignment vertical="center"/>
    </xf>
    <xf numFmtId="0" fontId="17" fillId="0" borderId="0" xfId="2" applyFont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8" fillId="0" borderId="0" xfId="2" applyFont="1" applyAlignment="1">
      <alignment horizontal="left" vertical="center"/>
    </xf>
    <xf numFmtId="0" fontId="28" fillId="0" borderId="4" xfId="0" applyFont="1" applyBorder="1" applyAlignment="1">
      <alignment horizontal="left" vertical="center"/>
    </xf>
    <xf numFmtId="0" fontId="28" fillId="0" borderId="12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18" fillId="0" borderId="4" xfId="2" applyNumberFormat="1" applyFont="1" applyBorder="1" applyAlignment="1">
      <alignment horizontal="left" vertical="center"/>
    </xf>
    <xf numFmtId="0" fontId="18" fillId="0" borderId="0" xfId="2" applyFont="1" applyAlignment="1">
      <alignment horizontal="centerContinuous" vertical="center"/>
    </xf>
    <xf numFmtId="0" fontId="18" fillId="0" borderId="0" xfId="2" applyFont="1"/>
    <xf numFmtId="0" fontId="20" fillId="0" borderId="0" xfId="2" applyFont="1" applyAlignment="1">
      <alignment horizontal="centerContinuous" vertical="center"/>
    </xf>
    <xf numFmtId="49" fontId="16" fillId="0" borderId="0" xfId="2" applyNumberFormat="1" applyFont="1" applyAlignment="1">
      <alignment horizontal="right"/>
    </xf>
    <xf numFmtId="0" fontId="28" fillId="0" borderId="6" xfId="0" applyFont="1" applyBorder="1" applyAlignment="1">
      <alignment horizontal="center" vertical="center" shrinkToFit="1"/>
    </xf>
    <xf numFmtId="0" fontId="28" fillId="0" borderId="0" xfId="1" applyFont="1" applyAlignment="1">
      <alignment horizontal="centerContinuous" vertical="center"/>
    </xf>
    <xf numFmtId="0" fontId="28" fillId="0" borderId="3" xfId="1" applyFont="1" applyBorder="1" applyAlignment="1" applyProtection="1">
      <alignment horizontal="left" vertical="center"/>
      <protection locked="0"/>
    </xf>
    <xf numFmtId="0" fontId="18" fillId="0" borderId="3" xfId="1" applyFont="1" applyBorder="1" applyAlignment="1" applyProtection="1">
      <alignment horizontal="left" vertical="center"/>
      <protection locked="0"/>
    </xf>
    <xf numFmtId="0" fontId="18" fillId="0" borderId="3" xfId="2" applyFont="1" applyBorder="1" applyAlignment="1" applyProtection="1">
      <alignment horizontal="left" vertical="center" shrinkToFit="1"/>
      <protection locked="0"/>
    </xf>
    <xf numFmtId="0" fontId="30" fillId="0" borderId="3" xfId="1" applyFont="1" applyBorder="1" applyAlignment="1" applyProtection="1">
      <alignment vertical="center"/>
      <protection locked="0"/>
    </xf>
    <xf numFmtId="0" fontId="28" fillId="0" borderId="0" xfId="1" applyFont="1" applyAlignment="1">
      <alignment vertical="center"/>
    </xf>
    <xf numFmtId="49" fontId="13" fillId="0" borderId="0" xfId="2" applyNumberFormat="1" applyFont="1" applyFill="1" applyAlignment="1">
      <alignment horizontal="right" vertical="center"/>
    </xf>
    <xf numFmtId="0" fontId="16" fillId="0" borderId="0" xfId="2" applyFont="1"/>
    <xf numFmtId="0" fontId="28" fillId="0" borderId="13" xfId="0" applyFont="1" applyBorder="1" applyAlignment="1">
      <alignment vertical="center"/>
    </xf>
    <xf numFmtId="0" fontId="15" fillId="0" borderId="0" xfId="2" applyFont="1"/>
    <xf numFmtId="0" fontId="15" fillId="3" borderId="0" xfId="2" applyFont="1" applyFill="1" applyAlignment="1">
      <alignment vertical="center"/>
    </xf>
    <xf numFmtId="0" fontId="10" fillId="0" borderId="0" xfId="2" applyFont="1" applyBorder="1"/>
    <xf numFmtId="0" fontId="6" fillId="0" borderId="0" xfId="2" applyFont="1" applyBorder="1"/>
    <xf numFmtId="0" fontId="13" fillId="0" borderId="0" xfId="2" applyFont="1" applyBorder="1" applyAlignment="1">
      <alignment vertical="center"/>
    </xf>
    <xf numFmtId="0" fontId="17" fillId="0" borderId="0" xfId="2" applyFont="1" applyBorder="1" applyAlignment="1">
      <alignment vertical="center"/>
    </xf>
    <xf numFmtId="0" fontId="20" fillId="0" borderId="0" xfId="2" applyFont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13" fillId="0" borderId="0" xfId="2" applyFont="1" applyBorder="1" applyAlignment="1">
      <alignment horizontal="center" vertical="center"/>
    </xf>
    <xf numFmtId="0" fontId="17" fillId="0" borderId="0" xfId="2" applyFont="1" applyBorder="1" applyAlignment="1">
      <alignment horizontal="center" vertical="center"/>
    </xf>
    <xf numFmtId="0" fontId="18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15" fillId="0" borderId="0" xfId="2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0" fillId="0" borderId="0" xfId="2" applyFont="1" applyBorder="1" applyAlignment="1">
      <alignment horizontal="left"/>
    </xf>
    <xf numFmtId="0" fontId="6" fillId="0" borderId="0" xfId="2" applyFont="1" applyBorder="1" applyAlignment="1">
      <alignment horizontal="left"/>
    </xf>
    <xf numFmtId="0" fontId="21" fillId="0" borderId="0" xfId="2" applyFont="1" applyBorder="1" applyAlignment="1">
      <alignment horizontal="centerContinuous" vertical="center"/>
    </xf>
    <xf numFmtId="49" fontId="16" fillId="0" borderId="0" xfId="2" applyNumberFormat="1" applyFont="1" applyFill="1" applyAlignment="1">
      <alignment horizontal="right" vertical="center"/>
    </xf>
    <xf numFmtId="0" fontId="18" fillId="0" borderId="0" xfId="2" applyFont="1" applyFill="1" applyAlignment="1">
      <alignment horizontal="center" vertical="center"/>
    </xf>
    <xf numFmtId="0" fontId="2" fillId="0" borderId="0" xfId="1" applyFont="1" applyFill="1">
      <alignment vertical="center"/>
    </xf>
    <xf numFmtId="49" fontId="9" fillId="0" borderId="0" xfId="2" applyNumberFormat="1" applyFont="1" applyFill="1" applyAlignment="1">
      <alignment horizontal="right"/>
    </xf>
    <xf numFmtId="0" fontId="2" fillId="0" borderId="0" xfId="1" applyFont="1" applyFill="1" applyAlignment="1">
      <alignment horizontal="center" vertical="center"/>
    </xf>
    <xf numFmtId="0" fontId="25" fillId="0" borderId="0" xfId="1" applyFont="1" applyFill="1" applyAlignment="1">
      <alignment vertical="center"/>
    </xf>
    <xf numFmtId="0" fontId="25" fillId="0" borderId="0" xfId="1" applyFont="1" applyFill="1" applyAlignment="1">
      <alignment horizontal="center" vertical="center"/>
    </xf>
    <xf numFmtId="49" fontId="15" fillId="0" borderId="0" xfId="2" applyNumberFormat="1" applyFont="1" applyFill="1" applyAlignment="1">
      <alignment horizontal="right" vertical="center"/>
    </xf>
    <xf numFmtId="0" fontId="25" fillId="0" borderId="0" xfId="1" applyFont="1" applyFill="1" applyAlignment="1" applyProtection="1">
      <alignment horizontal="center" vertical="center"/>
      <protection locked="0"/>
    </xf>
    <xf numFmtId="0" fontId="16" fillId="0" borderId="0" xfId="2" applyFont="1" applyFill="1" applyAlignment="1">
      <alignment vertical="center"/>
    </xf>
    <xf numFmtId="49" fontId="14" fillId="0" borderId="0" xfId="2" applyNumberFormat="1" applyFont="1" applyFill="1" applyAlignment="1">
      <alignment horizontal="right" vertical="center"/>
    </xf>
    <xf numFmtId="0" fontId="19" fillId="7" borderId="1" xfId="1" applyFont="1" applyFill="1" applyBorder="1" applyAlignment="1">
      <alignment horizontal="center" vertical="center"/>
    </xf>
    <xf numFmtId="49" fontId="15" fillId="0" borderId="0" xfId="2" applyNumberFormat="1" applyFont="1" applyAlignment="1">
      <alignment horizontal="right"/>
    </xf>
    <xf numFmtId="0" fontId="25" fillId="0" borderId="3" xfId="1" applyFont="1" applyBorder="1" applyAlignment="1" applyProtection="1">
      <alignment horizontal="center" vertical="center"/>
      <protection locked="0"/>
    </xf>
    <xf numFmtId="0" fontId="25" fillId="0" borderId="3" xfId="1" applyFont="1" applyBorder="1" applyAlignment="1">
      <alignment horizontal="center" vertical="center"/>
    </xf>
    <xf numFmtId="0" fontId="25" fillId="0" borderId="3" xfId="1" applyFont="1" applyBorder="1" applyAlignment="1" applyProtection="1">
      <alignment horizontal="left" vertical="center"/>
      <protection locked="0"/>
    </xf>
    <xf numFmtId="0" fontId="16" fillId="0" borderId="0" xfId="2" applyFont="1" applyAlignment="1">
      <alignment horizontal="center"/>
    </xf>
    <xf numFmtId="0" fontId="15" fillId="0" borderId="0" xfId="2" applyFont="1" applyAlignment="1">
      <alignment horizontal="center"/>
    </xf>
    <xf numFmtId="0" fontId="18" fillId="0" borderId="0" xfId="2" applyFont="1" applyAlignment="1">
      <alignment horizontal="left"/>
    </xf>
    <xf numFmtId="49" fontId="16" fillId="0" borderId="13" xfId="2" applyNumberFormat="1" applyFont="1" applyBorder="1" applyAlignment="1">
      <alignment horizontal="right" vertical="center"/>
    </xf>
    <xf numFmtId="49" fontId="16" fillId="0" borderId="14" xfId="2" applyNumberFormat="1" applyFont="1" applyBorder="1" applyAlignment="1">
      <alignment horizontal="right" vertical="center"/>
    </xf>
    <xf numFmtId="49" fontId="16" fillId="0" borderId="5" xfId="2" applyNumberFormat="1" applyFont="1" applyBorder="1" applyAlignment="1">
      <alignment horizontal="right" vertical="center"/>
    </xf>
    <xf numFmtId="49" fontId="16" fillId="0" borderId="4" xfId="2" applyNumberFormat="1" applyFont="1" applyBorder="1" applyAlignment="1">
      <alignment horizontal="right" vertical="center"/>
    </xf>
    <xf numFmtId="49" fontId="16" fillId="0" borderId="8" xfId="2" applyNumberFormat="1" applyFont="1" applyBorder="1" applyAlignment="1">
      <alignment horizontal="right" vertical="center"/>
    </xf>
    <xf numFmtId="0" fontId="18" fillId="0" borderId="0" xfId="2" applyFont="1" applyAlignment="1">
      <alignment vertical="center"/>
    </xf>
    <xf numFmtId="0" fontId="23" fillId="0" borderId="0" xfId="2" applyFont="1" applyAlignment="1">
      <alignment vertical="center"/>
    </xf>
    <xf numFmtId="0" fontId="18" fillId="0" borderId="4" xfId="2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15" xfId="0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0" fontId="16" fillId="0" borderId="0" xfId="4" applyFont="1" applyAlignment="1">
      <alignment horizontal="center" vertical="center"/>
    </xf>
    <xf numFmtId="0" fontId="25" fillId="6" borderId="4" xfId="0" applyFont="1" applyFill="1" applyBorder="1" applyAlignment="1">
      <alignment horizontal="center" vertical="center"/>
    </xf>
    <xf numFmtId="0" fontId="25" fillId="6" borderId="8" xfId="0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 vertical="center"/>
    </xf>
    <xf numFmtId="0" fontId="25" fillId="8" borderId="8" xfId="0" applyFont="1" applyFill="1" applyBorder="1" applyAlignment="1">
      <alignment horizontal="center" vertical="center"/>
    </xf>
    <xf numFmtId="0" fontId="25" fillId="15" borderId="4" xfId="0" applyFont="1" applyFill="1" applyBorder="1" applyAlignment="1">
      <alignment horizontal="center" vertical="center"/>
    </xf>
    <xf numFmtId="0" fontId="25" fillId="15" borderId="8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25" fillId="4" borderId="8" xfId="0" applyFont="1" applyFill="1" applyBorder="1" applyAlignment="1">
      <alignment horizontal="center" vertical="center"/>
    </xf>
    <xf numFmtId="0" fontId="25" fillId="13" borderId="4" xfId="0" applyFont="1" applyFill="1" applyBorder="1" applyAlignment="1">
      <alignment horizontal="center" vertical="center"/>
    </xf>
    <xf numFmtId="0" fontId="25" fillId="13" borderId="8" xfId="0" applyFont="1" applyFill="1" applyBorder="1" applyAlignment="1">
      <alignment horizontal="center" vertical="center"/>
    </xf>
    <xf numFmtId="0" fontId="15" fillId="0" borderId="0" xfId="2" applyFont="1" applyAlignment="1">
      <alignment vertical="center"/>
    </xf>
    <xf numFmtId="0" fontId="25" fillId="14" borderId="4" xfId="0" applyFont="1" applyFill="1" applyBorder="1" applyAlignment="1">
      <alignment horizontal="center" vertical="center"/>
    </xf>
    <xf numFmtId="0" fontId="25" fillId="14" borderId="8" xfId="0" applyFont="1" applyFill="1" applyBorder="1" applyAlignment="1">
      <alignment horizontal="center" vertical="center"/>
    </xf>
    <xf numFmtId="0" fontId="18" fillId="0" borderId="12" xfId="2" applyFont="1" applyBorder="1" applyAlignment="1">
      <alignment horizontal="center" vertical="center"/>
    </xf>
    <xf numFmtId="0" fontId="25" fillId="12" borderId="4" xfId="0" applyFont="1" applyFill="1" applyBorder="1" applyAlignment="1">
      <alignment horizontal="center" vertical="center"/>
    </xf>
    <xf numFmtId="0" fontId="25" fillId="12" borderId="8" xfId="0" applyFont="1" applyFill="1" applyBorder="1" applyAlignment="1">
      <alignment horizontal="center" vertical="center"/>
    </xf>
    <xf numFmtId="0" fontId="22" fillId="11" borderId="4" xfId="0" applyFont="1" applyFill="1" applyBorder="1" applyAlignment="1">
      <alignment horizontal="center" vertical="center"/>
    </xf>
    <xf numFmtId="0" fontId="22" fillId="11" borderId="8" xfId="0" applyFont="1" applyFill="1" applyBorder="1" applyAlignment="1">
      <alignment horizontal="center" vertical="center"/>
    </xf>
    <xf numFmtId="177" fontId="16" fillId="0" borderId="5" xfId="2" applyNumberFormat="1" applyFont="1" applyBorder="1" applyAlignment="1">
      <alignment horizontal="center" vertical="center"/>
    </xf>
    <xf numFmtId="0" fontId="18" fillId="0" borderId="16" xfId="2" applyFont="1" applyBorder="1" applyAlignment="1">
      <alignment vertical="center"/>
    </xf>
    <xf numFmtId="0" fontId="23" fillId="0" borderId="9" xfId="2" applyFont="1" applyBorder="1" applyAlignment="1">
      <alignment vertical="center"/>
    </xf>
    <xf numFmtId="0" fontId="18" fillId="0" borderId="10" xfId="2" applyFont="1" applyBorder="1" applyAlignment="1">
      <alignment vertical="center"/>
    </xf>
    <xf numFmtId="0" fontId="23" fillId="0" borderId="10" xfId="2" applyFont="1" applyBorder="1" applyAlignment="1">
      <alignment vertical="center"/>
    </xf>
    <xf numFmtId="0" fontId="15" fillId="0" borderId="0" xfId="4" applyFont="1" applyAlignment="1">
      <alignment horizontal="center" vertical="center"/>
    </xf>
    <xf numFmtId="0" fontId="15" fillId="0" borderId="16" xfId="2" applyFont="1" applyBorder="1" applyAlignment="1">
      <alignment vertical="center"/>
    </xf>
    <xf numFmtId="0" fontId="15" fillId="0" borderId="9" xfId="2" applyFont="1" applyBorder="1" applyAlignment="1">
      <alignment vertical="center"/>
    </xf>
    <xf numFmtId="49" fontId="18" fillId="0" borderId="5" xfId="2" applyNumberFormat="1" applyFont="1" applyBorder="1" applyAlignment="1">
      <alignment horizontal="right" vertical="center"/>
    </xf>
    <xf numFmtId="49" fontId="18" fillId="0" borderId="13" xfId="2" applyNumberFormat="1" applyFont="1" applyBorder="1" applyAlignment="1">
      <alignment horizontal="right" vertical="center"/>
    </xf>
    <xf numFmtId="49" fontId="18" fillId="0" borderId="14" xfId="2" applyNumberFormat="1" applyFont="1" applyBorder="1" applyAlignment="1">
      <alignment horizontal="right" vertical="center"/>
    </xf>
    <xf numFmtId="49" fontId="18" fillId="0" borderId="4" xfId="2" applyNumberFormat="1" applyFont="1" applyBorder="1" applyAlignment="1">
      <alignment horizontal="right" vertical="center"/>
    </xf>
    <xf numFmtId="49" fontId="18" fillId="0" borderId="8" xfId="2" applyNumberFormat="1" applyFont="1" applyBorder="1" applyAlignment="1">
      <alignment horizontal="right" vertical="center"/>
    </xf>
    <xf numFmtId="0" fontId="18" fillId="0" borderId="3" xfId="0" applyFont="1" applyBorder="1" applyAlignment="1">
      <alignment vertical="center"/>
    </xf>
    <xf numFmtId="0" fontId="24" fillId="0" borderId="3" xfId="0" applyFont="1" applyBorder="1" applyAlignment="1">
      <alignment vertical="center"/>
    </xf>
    <xf numFmtId="0" fontId="10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8" fillId="0" borderId="3" xfId="2" applyFont="1" applyBorder="1" applyAlignment="1">
      <alignment horizontal="center" vertical="center"/>
    </xf>
    <xf numFmtId="0" fontId="23" fillId="0" borderId="3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23" fillId="0" borderId="11" xfId="2" applyFont="1" applyBorder="1" applyAlignment="1">
      <alignment vertical="center"/>
    </xf>
    <xf numFmtId="0" fontId="23" fillId="0" borderId="8" xfId="2" applyFont="1" applyBorder="1" applyAlignment="1">
      <alignment horizontal="center" vertical="center"/>
    </xf>
    <xf numFmtId="0" fontId="18" fillId="0" borderId="15" xfId="0" applyFont="1" applyBorder="1">
      <alignment vertical="center"/>
    </xf>
    <xf numFmtId="0" fontId="24" fillId="0" borderId="15" xfId="0" applyFont="1" applyBorder="1">
      <alignment vertical="center"/>
    </xf>
    <xf numFmtId="0" fontId="15" fillId="0" borderId="4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23" fillId="0" borderId="0" xfId="2" applyFont="1" applyBorder="1" applyAlignment="1">
      <alignment vertical="center"/>
    </xf>
    <xf numFmtId="0" fontId="18" fillId="0" borderId="16" xfId="2" applyFont="1" applyBorder="1" applyAlignment="1">
      <alignment horizontal="center" vertical="center"/>
    </xf>
    <xf numFmtId="0" fontId="23" fillId="0" borderId="9" xfId="2" applyFont="1" applyBorder="1" applyAlignment="1">
      <alignment horizontal="center" vertical="center"/>
    </xf>
    <xf numFmtId="0" fontId="23" fillId="0" borderId="10" xfId="2" applyFont="1" applyBorder="1" applyAlignment="1">
      <alignment horizontal="center" vertical="center"/>
    </xf>
    <xf numFmtId="0" fontId="15" fillId="0" borderId="0" xfId="2" applyFont="1" applyBorder="1" applyAlignment="1">
      <alignment vertical="center"/>
    </xf>
    <xf numFmtId="0" fontId="15" fillId="0" borderId="16" xfId="2" applyFont="1" applyBorder="1" applyAlignment="1">
      <alignment horizontal="center" vertical="center"/>
    </xf>
    <xf numFmtId="0" fontId="15" fillId="0" borderId="9" xfId="2" applyFont="1" applyBorder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16" fillId="0" borderId="16" xfId="2" applyFont="1" applyBorder="1" applyAlignment="1">
      <alignment horizontal="center" vertical="center"/>
    </xf>
    <xf numFmtId="0" fontId="16" fillId="0" borderId="9" xfId="2" applyFont="1" applyBorder="1" applyAlignment="1">
      <alignment horizontal="center" vertical="center"/>
    </xf>
    <xf numFmtId="0" fontId="16" fillId="0" borderId="10" xfId="2" applyFont="1" applyBorder="1" applyAlignment="1">
      <alignment horizontal="center" vertical="center"/>
    </xf>
    <xf numFmtId="0" fontId="18" fillId="0" borderId="14" xfId="0" applyFont="1" applyBorder="1">
      <alignment vertical="center"/>
    </xf>
    <xf numFmtId="0" fontId="19" fillId="15" borderId="4" xfId="0" applyFont="1" applyFill="1" applyBorder="1" applyAlignment="1">
      <alignment horizontal="center" vertical="center"/>
    </xf>
    <xf numFmtId="0" fontId="19" fillId="15" borderId="8" xfId="0" applyFont="1" applyFill="1" applyBorder="1" applyAlignment="1">
      <alignment horizontal="center" vertical="center"/>
    </xf>
    <xf numFmtId="0" fontId="19" fillId="6" borderId="4" xfId="0" applyFont="1" applyFill="1" applyBorder="1" applyAlignment="1">
      <alignment horizontal="center" vertical="center"/>
    </xf>
    <xf numFmtId="0" fontId="19" fillId="6" borderId="8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/>
    </xf>
    <xf numFmtId="0" fontId="19" fillId="8" borderId="4" xfId="0" applyFont="1" applyFill="1" applyBorder="1" applyAlignment="1">
      <alignment horizontal="center" vertical="center"/>
    </xf>
    <xf numFmtId="0" fontId="19" fillId="8" borderId="8" xfId="0" applyFont="1" applyFill="1" applyBorder="1" applyAlignment="1">
      <alignment horizontal="center" vertical="center"/>
    </xf>
    <xf numFmtId="0" fontId="15" fillId="0" borderId="10" xfId="2" applyFont="1" applyBorder="1" applyAlignment="1">
      <alignment horizontal="center" vertical="center"/>
    </xf>
    <xf numFmtId="0" fontId="27" fillId="11" borderId="4" xfId="0" applyFont="1" applyFill="1" applyBorder="1" applyAlignment="1">
      <alignment horizontal="center" vertical="center"/>
    </xf>
    <xf numFmtId="0" fontId="27" fillId="11" borderId="8" xfId="0" applyFont="1" applyFill="1" applyBorder="1" applyAlignment="1">
      <alignment horizontal="center" vertical="center"/>
    </xf>
    <xf numFmtId="0" fontId="19" fillId="12" borderId="4" xfId="0" applyFont="1" applyFill="1" applyBorder="1" applyAlignment="1">
      <alignment horizontal="center" vertical="center"/>
    </xf>
    <xf numFmtId="0" fontId="19" fillId="12" borderId="8" xfId="0" applyFont="1" applyFill="1" applyBorder="1" applyAlignment="1">
      <alignment horizontal="center" vertical="center"/>
    </xf>
    <xf numFmtId="0" fontId="19" fillId="13" borderId="4" xfId="0" applyFont="1" applyFill="1" applyBorder="1" applyAlignment="1">
      <alignment horizontal="center" vertical="center"/>
    </xf>
    <xf numFmtId="0" fontId="19" fillId="13" borderId="8" xfId="0" applyFont="1" applyFill="1" applyBorder="1" applyAlignment="1">
      <alignment horizontal="center" vertical="center"/>
    </xf>
    <xf numFmtId="0" fontId="19" fillId="14" borderId="4" xfId="0" applyFont="1" applyFill="1" applyBorder="1" applyAlignment="1">
      <alignment horizontal="center" vertical="center"/>
    </xf>
    <xf numFmtId="0" fontId="19" fillId="14" borderId="8" xfId="0" applyFont="1" applyFill="1" applyBorder="1" applyAlignment="1">
      <alignment horizontal="center" vertical="center"/>
    </xf>
    <xf numFmtId="0" fontId="28" fillId="7" borderId="17" xfId="1" applyFont="1" applyFill="1" applyBorder="1" applyAlignment="1">
      <alignment horizontal="center" vertical="center" shrinkToFit="1"/>
    </xf>
    <xf numFmtId="0" fontId="29" fillId="0" borderId="6" xfId="1" applyFont="1" applyBorder="1" applyAlignment="1" applyProtection="1">
      <alignment horizontal="left" vertical="center"/>
      <protection locked="0"/>
    </xf>
    <xf numFmtId="0" fontId="8" fillId="0" borderId="6" xfId="1" applyFont="1" applyBorder="1" applyAlignment="1" applyProtection="1">
      <alignment horizontal="left" vertical="center"/>
      <protection locked="0"/>
    </xf>
    <xf numFmtId="0" fontId="2" fillId="0" borderId="6" xfId="1" applyFont="1" applyBorder="1" applyAlignment="1" applyProtection="1">
      <alignment horizontal="left" vertical="center"/>
      <protection locked="0"/>
    </xf>
    <xf numFmtId="0" fontId="15" fillId="0" borderId="6" xfId="2" applyFont="1" applyBorder="1" applyAlignment="1" applyProtection="1">
      <alignment horizontal="left" vertical="center" shrinkToFit="1"/>
      <protection locked="0"/>
    </xf>
    <xf numFmtId="0" fontId="15" fillId="0" borderId="6" xfId="1" applyFont="1" applyBorder="1" applyAlignment="1" applyProtection="1">
      <alignment horizontal="left" vertical="center"/>
      <protection locked="0"/>
    </xf>
    <xf numFmtId="0" fontId="22" fillId="0" borderId="6" xfId="1" applyFont="1" applyBorder="1" applyAlignment="1" applyProtection="1">
      <alignment vertical="center"/>
      <protection locked="0"/>
    </xf>
    <xf numFmtId="0" fontId="18" fillId="0" borderId="0" xfId="2" applyFont="1" applyFill="1" applyBorder="1" applyAlignment="1">
      <alignment horizontal="center" vertical="center"/>
    </xf>
    <xf numFmtId="49" fontId="16" fillId="0" borderId="0" xfId="2" applyNumberFormat="1" applyFont="1" applyFill="1" applyBorder="1" applyAlignment="1">
      <alignment horizontal="right" vertical="center"/>
    </xf>
    <xf numFmtId="0" fontId="25" fillId="0" borderId="0" xfId="1" applyFont="1" applyFill="1" applyBorder="1" applyAlignment="1">
      <alignment vertical="center"/>
    </xf>
    <xf numFmtId="0" fontId="25" fillId="0" borderId="0" xfId="1" applyFont="1" applyFill="1" applyBorder="1" applyAlignment="1">
      <alignment horizontal="centerContinuous" vertical="center"/>
    </xf>
    <xf numFmtId="49" fontId="9" fillId="0" borderId="0" xfId="2" applyNumberFormat="1" applyFont="1" applyFill="1" applyBorder="1" applyAlignment="1">
      <alignment horizontal="right"/>
    </xf>
    <xf numFmtId="0" fontId="28" fillId="0" borderId="0" xfId="1" applyFont="1" applyFill="1" applyBorder="1" applyAlignment="1">
      <alignment horizontal="center" vertical="center"/>
    </xf>
    <xf numFmtId="0" fontId="28" fillId="0" borderId="0" xfId="1" applyFont="1" applyFill="1" applyBorder="1" applyAlignment="1">
      <alignment horizontal="center" vertical="center" wrapText="1"/>
    </xf>
    <xf numFmtId="0" fontId="29" fillId="0" borderId="0" xfId="1" applyFont="1" applyFill="1" applyBorder="1" applyAlignment="1" applyProtection="1">
      <alignment horizontal="center" vertical="center"/>
      <protection locked="0"/>
    </xf>
    <xf numFmtId="176" fontId="29" fillId="0" borderId="0" xfId="1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176" fontId="8" fillId="0" borderId="0" xfId="1" applyNumberFormat="1" applyFont="1" applyFill="1" applyBorder="1" applyAlignment="1" applyProtection="1">
      <alignment horizontal="center" vertical="center"/>
      <protection locked="0"/>
    </xf>
    <xf numFmtId="49" fontId="6" fillId="0" borderId="0" xfId="2" applyNumberFormat="1" applyFont="1" applyFill="1" applyBorder="1" applyAlignment="1">
      <alignment horizontal="right"/>
    </xf>
    <xf numFmtId="0" fontId="2" fillId="0" borderId="0" xfId="1" applyFont="1" applyFill="1" applyBorder="1" applyAlignment="1" applyProtection="1">
      <alignment horizontal="center" vertical="center"/>
      <protection locked="0"/>
    </xf>
    <xf numFmtId="176" fontId="2" fillId="0" borderId="0" xfId="1" applyNumberFormat="1" applyFont="1" applyFill="1" applyBorder="1" applyAlignment="1" applyProtection="1">
      <alignment horizontal="center" vertical="center"/>
      <protection locked="0"/>
    </xf>
    <xf numFmtId="0" fontId="26" fillId="0" borderId="0" xfId="1" applyFont="1" applyFill="1" applyBorder="1" applyAlignment="1" applyProtection="1">
      <alignment horizontal="center" vertical="center"/>
      <protection locked="0"/>
    </xf>
    <xf numFmtId="176" fontId="26" fillId="0" borderId="0" xfId="1" applyNumberFormat="1" applyFont="1" applyFill="1" applyBorder="1" applyAlignment="1" applyProtection="1">
      <alignment horizontal="center" vertical="center"/>
      <protection locked="0"/>
    </xf>
    <xf numFmtId="49" fontId="15" fillId="0" borderId="0" xfId="2" applyNumberFormat="1" applyFont="1" applyFill="1" applyBorder="1" applyAlignment="1">
      <alignment horizontal="right" vertical="center"/>
    </xf>
    <xf numFmtId="0" fontId="25" fillId="0" borderId="0" xfId="1" applyFont="1" applyFill="1" applyBorder="1" applyAlignment="1">
      <alignment horizontal="center" vertical="center"/>
    </xf>
    <xf numFmtId="0" fontId="25" fillId="7" borderId="17" xfId="1" applyFont="1" applyFill="1" applyBorder="1" applyAlignment="1">
      <alignment horizontal="center" vertical="center" shrinkToFit="1"/>
    </xf>
    <xf numFmtId="0" fontId="18" fillId="0" borderId="0" xfId="2" applyFont="1" applyFill="1" applyBorder="1" applyAlignment="1">
      <alignment vertical="center"/>
    </xf>
    <xf numFmtId="0" fontId="25" fillId="0" borderId="0" xfId="1" applyFont="1" applyFill="1" applyBorder="1" applyAlignment="1">
      <alignment horizontal="center" vertical="center" wrapText="1"/>
    </xf>
    <xf numFmtId="0" fontId="2" fillId="7" borderId="17" xfId="1" applyFont="1" applyFill="1" applyBorder="1" applyAlignment="1">
      <alignment horizontal="center" vertical="center" shrinkToFit="1"/>
    </xf>
    <xf numFmtId="0" fontId="24" fillId="0" borderId="6" xfId="1" applyFont="1" applyBorder="1" applyAlignment="1" applyProtection="1">
      <alignment horizontal="left" vertical="center"/>
      <protection locked="0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vertical="center"/>
    </xf>
    <xf numFmtId="49" fontId="9" fillId="0" borderId="0" xfId="2" applyNumberFormat="1" applyFont="1" applyFill="1" applyBorder="1" applyAlignment="1">
      <alignment horizontal="right" vertical="center"/>
    </xf>
    <xf numFmtId="49" fontId="6" fillId="0" borderId="0" xfId="2" applyNumberFormat="1" applyFont="1" applyFill="1" applyBorder="1" applyAlignment="1">
      <alignment horizontal="right" vertical="center"/>
    </xf>
    <xf numFmtId="0" fontId="24" fillId="0" borderId="0" xfId="1" applyFont="1" applyFill="1" applyBorder="1" applyAlignment="1" applyProtection="1">
      <alignment horizontal="center" vertical="center"/>
      <protection locked="0"/>
    </xf>
    <xf numFmtId="176" fontId="24" fillId="0" borderId="0" xfId="1" applyNumberFormat="1" applyFont="1" applyFill="1" applyBorder="1" applyAlignment="1" applyProtection="1">
      <alignment horizontal="center" vertical="center"/>
      <protection locked="0"/>
    </xf>
    <xf numFmtId="0" fontId="22" fillId="0" borderId="0" xfId="1" applyFont="1" applyFill="1" applyBorder="1" applyAlignment="1" applyProtection="1">
      <alignment horizontal="center" vertical="center"/>
      <protection locked="0"/>
    </xf>
    <xf numFmtId="176" fontId="22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Alignment="1">
      <alignment horizontal="center" vertical="center"/>
    </xf>
    <xf numFmtId="0" fontId="19" fillId="7" borderId="17" xfId="1" applyFont="1" applyFill="1" applyBorder="1" applyAlignment="1">
      <alignment horizontal="center" vertical="center" shrinkToFit="1"/>
    </xf>
    <xf numFmtId="0" fontId="19" fillId="0" borderId="6" xfId="1" applyFont="1" applyBorder="1" applyAlignment="1" applyProtection="1">
      <alignment horizontal="left" vertical="center"/>
      <protection locked="0"/>
    </xf>
    <xf numFmtId="0" fontId="25" fillId="0" borderId="6" xfId="1" applyFont="1" applyBorder="1" applyAlignment="1" applyProtection="1">
      <alignment horizontal="left" vertical="center"/>
      <protection locked="0"/>
    </xf>
    <xf numFmtId="0" fontId="19" fillId="0" borderId="16" xfId="1" applyFont="1" applyBorder="1" applyAlignment="1" applyProtection="1">
      <alignment horizontal="left" vertical="center"/>
      <protection locked="0"/>
    </xf>
    <xf numFmtId="0" fontId="16" fillId="0" borderId="6" xfId="1" applyFont="1" applyBorder="1" applyAlignment="1" applyProtection="1">
      <alignment horizontal="left" vertical="center"/>
      <protection locked="0"/>
    </xf>
    <xf numFmtId="0" fontId="22" fillId="0" borderId="6" xfId="1" applyFont="1" applyBorder="1" applyAlignment="1" applyProtection="1">
      <alignment horizontal="left" vertical="center"/>
      <protection locked="0"/>
    </xf>
    <xf numFmtId="0" fontId="16" fillId="0" borderId="0" xfId="2" applyFont="1" applyFill="1" applyBorder="1" applyAlignment="1">
      <alignment horizontal="center" vertical="center"/>
    </xf>
    <xf numFmtId="49" fontId="16" fillId="0" borderId="0" xfId="2" applyNumberFormat="1" applyFont="1" applyFill="1" applyBorder="1" applyAlignment="1">
      <alignment horizontal="right"/>
    </xf>
    <xf numFmtId="0" fontId="19" fillId="0" borderId="0" xfId="1" applyFont="1" applyFill="1" applyBorder="1" applyAlignment="1">
      <alignment horizontal="centerContinuous" vertical="center"/>
    </xf>
    <xf numFmtId="0" fontId="19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 wrapText="1"/>
    </xf>
    <xf numFmtId="0" fontId="19" fillId="0" borderId="0" xfId="1" applyFont="1" applyFill="1" applyBorder="1">
      <alignment vertical="center"/>
    </xf>
    <xf numFmtId="0" fontId="19" fillId="0" borderId="0" xfId="1" applyFont="1" applyFill="1" applyBorder="1" applyAlignment="1" applyProtection="1">
      <alignment horizontal="center" vertical="center"/>
      <protection locked="0"/>
    </xf>
    <xf numFmtId="176" fontId="19" fillId="0" borderId="0" xfId="1" applyNumberFormat="1" applyFont="1" applyFill="1" applyBorder="1" applyAlignment="1" applyProtection="1">
      <alignment horizontal="center" vertical="center"/>
      <protection locked="0"/>
    </xf>
    <xf numFmtId="49" fontId="15" fillId="0" borderId="0" xfId="2" applyNumberFormat="1" applyFont="1" applyFill="1" applyBorder="1" applyAlignment="1">
      <alignment horizontal="right"/>
    </xf>
    <xf numFmtId="0" fontId="25" fillId="0" borderId="0" xfId="1" applyFont="1" applyFill="1" applyBorder="1" applyAlignment="1" applyProtection="1">
      <alignment horizontal="center" vertical="center"/>
      <protection locked="0"/>
    </xf>
    <xf numFmtId="176" fontId="25" fillId="0" borderId="0" xfId="1" applyNumberFormat="1" applyFont="1" applyFill="1" applyBorder="1" applyAlignment="1" applyProtection="1">
      <alignment horizontal="center" vertical="center"/>
      <protection locked="0"/>
    </xf>
    <xf numFmtId="0" fontId="25" fillId="0" borderId="0" xfId="1" applyFont="1" applyFill="1" applyBorder="1">
      <alignment vertical="center"/>
    </xf>
    <xf numFmtId="0" fontId="19" fillId="0" borderId="0" xfId="1" applyFont="1" applyFill="1" applyBorder="1" applyAlignment="1">
      <alignment vertical="center"/>
    </xf>
    <xf numFmtId="0" fontId="27" fillId="0" borderId="0" xfId="1" applyFont="1" applyFill="1" applyBorder="1" applyAlignment="1" applyProtection="1">
      <alignment horizontal="center" vertical="center"/>
      <protection locked="0"/>
    </xf>
    <xf numFmtId="176" fontId="27" fillId="0" borderId="0" xfId="1" applyNumberFormat="1" applyFont="1" applyFill="1" applyBorder="1" applyAlignment="1" applyProtection="1">
      <alignment horizontal="center" vertical="center"/>
      <protection locked="0"/>
    </xf>
  </cellXfs>
  <cellStyles count="5">
    <cellStyle name="標準" xfId="0" builtinId="0"/>
    <cellStyle name="標準 2" xfId="2"/>
    <cellStyle name="標準 3" xfId="1"/>
    <cellStyle name="標準 4" xfId="4"/>
    <cellStyle name="標準_Book1" xfId="3"/>
  </cellStyles>
  <dxfs count="13">
    <dxf>
      <fill>
        <patternFill>
          <bgColor rgb="FF00FFFF"/>
        </patternFill>
      </fill>
    </dxf>
    <dxf>
      <fill>
        <patternFill>
          <bgColor rgb="FF00FF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FF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FFFF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pinpon/&#26032;&#12375;&#12356;&#65420;&#65387;&#65433;&#65408;&#65438;/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Y202"/>
  <sheetViews>
    <sheetView zoomScaleNormal="100" workbookViewId="0">
      <selection activeCell="AA46" sqref="AA46"/>
    </sheetView>
  </sheetViews>
  <sheetFormatPr defaultColWidth="9.109375" defaultRowHeight="9.9499999999999993" customHeight="1" x14ac:dyDescent="0.25"/>
  <cols>
    <col min="1" max="3" width="1" style="71" customWidth="1"/>
    <col min="4" max="4" width="3.6640625" style="71" customWidth="1"/>
    <col min="5" max="5" width="12.21875" style="100" bestFit="1" customWidth="1"/>
    <col min="6" max="6" width="9.109375" style="71" customWidth="1"/>
    <col min="7" max="12" width="6.44140625" style="49" customWidth="1"/>
    <col min="13" max="13" width="5.77734375" style="49" customWidth="1"/>
    <col min="14" max="14" width="5.77734375" style="40" hidden="1" customWidth="1"/>
    <col min="15" max="18" width="5.77734375" style="49" hidden="1" customWidth="1"/>
    <col min="19" max="20" width="5.77734375" style="49" customWidth="1"/>
    <col min="21" max="25" width="3.6640625" style="49" customWidth="1"/>
    <col min="26" max="16384" width="9.109375" style="71"/>
  </cols>
  <sheetData>
    <row r="1" spans="3:25" s="33" customFormat="1" ht="9.9499999999999993" customHeight="1" x14ac:dyDescent="0.25">
      <c r="E1" s="98"/>
      <c r="G1" s="35"/>
      <c r="H1" s="35"/>
      <c r="I1" s="35"/>
      <c r="J1" s="35"/>
      <c r="K1" s="35"/>
      <c r="L1" s="35"/>
      <c r="M1" s="35"/>
      <c r="N1" s="36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</row>
    <row r="2" spans="3:25" s="33" customFormat="1" ht="9.9499999999999993" customHeight="1" x14ac:dyDescent="0.25">
      <c r="E2" s="98"/>
      <c r="G2" s="97"/>
      <c r="H2" s="97"/>
      <c r="I2" s="97"/>
      <c r="J2" s="97"/>
      <c r="K2" s="97"/>
      <c r="L2" s="97"/>
      <c r="M2" s="35"/>
      <c r="N2" s="214">
        <f>SUBTOTAL(9,N4:N67)</f>
        <v>33</v>
      </c>
      <c r="P2" s="35"/>
      <c r="Q2" s="35"/>
      <c r="R2" s="35"/>
      <c r="S2" s="35"/>
      <c r="T2" s="35"/>
      <c r="U2" s="35"/>
      <c r="V2" s="35"/>
      <c r="W2" s="35"/>
      <c r="X2" s="35"/>
      <c r="Y2" s="35"/>
    </row>
    <row r="3" spans="3:25" s="37" customFormat="1" ht="15.6" customHeight="1" x14ac:dyDescent="0.25">
      <c r="E3" s="98"/>
      <c r="F3" s="38" t="s">
        <v>184</v>
      </c>
      <c r="G3" s="39"/>
      <c r="H3" s="39"/>
      <c r="I3" s="39"/>
      <c r="J3" s="39"/>
      <c r="K3" s="39"/>
      <c r="L3" s="39"/>
      <c r="M3" s="39"/>
      <c r="N3" s="214"/>
      <c r="O3" s="40"/>
      <c r="P3" s="39"/>
      <c r="Q3" s="41" t="s">
        <v>174</v>
      </c>
      <c r="R3" s="39"/>
      <c r="S3" s="39"/>
      <c r="T3" s="39"/>
      <c r="U3" s="39"/>
      <c r="V3" s="39"/>
      <c r="W3" s="39"/>
      <c r="X3" s="39"/>
      <c r="Y3" s="39"/>
    </row>
    <row r="4" spans="3:25" s="42" customFormat="1" ht="27" customHeight="1" x14ac:dyDescent="0.25">
      <c r="D4" s="101" t="s">
        <v>586</v>
      </c>
      <c r="E4" s="111"/>
      <c r="F4" s="102"/>
      <c r="G4" s="103"/>
      <c r="H4" s="103"/>
      <c r="I4" s="103"/>
      <c r="J4" s="103"/>
      <c r="K4" s="103"/>
      <c r="L4" s="103"/>
      <c r="M4" s="103"/>
      <c r="N4" s="195">
        <f>COUNTIF(F5:F22,"福岡県")</f>
        <v>1</v>
      </c>
      <c r="O4" s="212" t="s">
        <v>147</v>
      </c>
      <c r="P4" s="44"/>
      <c r="Q4" s="41" t="s">
        <v>175</v>
      </c>
      <c r="R4" s="44"/>
      <c r="U4" s="44"/>
      <c r="V4" s="44"/>
      <c r="W4" s="44"/>
      <c r="X4" s="44"/>
      <c r="Y4" s="44"/>
    </row>
    <row r="5" spans="3:25" s="46" customFormat="1" ht="9.9499999999999993" customHeight="1" x14ac:dyDescent="0.25">
      <c r="C5" s="189"/>
      <c r="D5" s="191">
        <v>1</v>
      </c>
      <c r="E5" s="107" t="str">
        <f>Q103</f>
        <v>とうぼう　あおい</v>
      </c>
      <c r="F5" s="193" t="s">
        <v>147</v>
      </c>
      <c r="G5" s="45"/>
      <c r="H5" s="45"/>
      <c r="I5" s="40"/>
      <c r="J5" s="40"/>
      <c r="K5" s="40"/>
      <c r="L5" s="40"/>
      <c r="M5" s="40"/>
      <c r="N5" s="195"/>
      <c r="O5" s="213"/>
      <c r="P5" s="40"/>
      <c r="Q5" s="41" t="s">
        <v>173</v>
      </c>
      <c r="R5" s="40"/>
      <c r="S5" s="40"/>
      <c r="T5" s="40"/>
      <c r="U5" s="40"/>
      <c r="V5" s="40"/>
      <c r="W5" s="40"/>
      <c r="X5" s="40"/>
      <c r="Y5" s="40"/>
    </row>
    <row r="6" spans="3:25" s="46" customFormat="1" ht="9.9499999999999993" customHeight="1" x14ac:dyDescent="0.25">
      <c r="C6" s="190"/>
      <c r="D6" s="192"/>
      <c r="E6" s="108" t="s">
        <v>148</v>
      </c>
      <c r="F6" s="194"/>
      <c r="G6" s="40"/>
      <c r="H6" s="40"/>
      <c r="I6" s="47"/>
      <c r="J6" s="40"/>
      <c r="K6" s="40"/>
      <c r="L6" s="40"/>
      <c r="M6" s="40"/>
      <c r="N6" s="195">
        <f>COUNTIF(F5:F22,"佐賀県")</f>
        <v>1</v>
      </c>
      <c r="O6" s="210" t="s">
        <v>176</v>
      </c>
      <c r="P6" s="40"/>
      <c r="Q6" s="41" t="s">
        <v>177</v>
      </c>
      <c r="R6" s="40"/>
      <c r="S6" s="40"/>
      <c r="T6" s="40"/>
      <c r="U6" s="40"/>
      <c r="V6" s="40"/>
      <c r="W6" s="40"/>
      <c r="X6" s="40"/>
      <c r="Y6" s="40"/>
    </row>
    <row r="7" spans="3:25" s="46" customFormat="1" ht="9.9499999999999993" customHeight="1" x14ac:dyDescent="0.25">
      <c r="C7" s="189"/>
      <c r="D7" s="191">
        <v>2</v>
      </c>
      <c r="E7" s="109" t="str">
        <f>Q98</f>
        <v>きたむら　みれい</v>
      </c>
      <c r="F7" s="193" t="s">
        <v>98</v>
      </c>
      <c r="G7" s="45"/>
      <c r="H7" s="40" t="s">
        <v>717</v>
      </c>
      <c r="I7" s="48"/>
      <c r="J7" s="48"/>
      <c r="K7" s="40"/>
      <c r="L7" s="40"/>
      <c r="M7" s="40"/>
      <c r="N7" s="195"/>
      <c r="O7" s="211"/>
      <c r="P7" s="40"/>
      <c r="Q7" s="41" t="s">
        <v>179</v>
      </c>
      <c r="R7" s="40"/>
      <c r="S7" s="40"/>
      <c r="T7" s="40"/>
      <c r="U7" s="40"/>
      <c r="V7" s="40"/>
      <c r="W7" s="40"/>
      <c r="X7" s="40"/>
      <c r="Y7" s="40"/>
    </row>
    <row r="8" spans="3:25" s="46" customFormat="1" ht="9.9499999999999993" customHeight="1" x14ac:dyDescent="0.25">
      <c r="C8" s="190"/>
      <c r="D8" s="192"/>
      <c r="E8" s="108" t="s">
        <v>178</v>
      </c>
      <c r="F8" s="194"/>
      <c r="G8" s="187" t="s">
        <v>588</v>
      </c>
      <c r="H8" s="47"/>
      <c r="I8" s="48"/>
      <c r="J8" s="48"/>
      <c r="K8" s="40"/>
      <c r="L8" s="40"/>
      <c r="M8" s="40"/>
      <c r="N8" s="195">
        <f>COUNTIF(F5:F22,"長崎県")</f>
        <v>2</v>
      </c>
      <c r="O8" s="204" t="s">
        <v>180</v>
      </c>
      <c r="P8" s="40"/>
      <c r="Q8" s="41" t="s">
        <v>181</v>
      </c>
      <c r="R8" s="40"/>
      <c r="S8" s="40"/>
      <c r="T8" s="40"/>
      <c r="U8" s="40"/>
      <c r="V8" s="40"/>
      <c r="W8" s="40"/>
      <c r="X8" s="40"/>
      <c r="Y8" s="40"/>
    </row>
    <row r="9" spans="3:25" s="46" customFormat="1" ht="9.9499999999999993" customHeight="1" x14ac:dyDescent="0.25">
      <c r="C9" s="189"/>
      <c r="D9" s="191">
        <v>3</v>
      </c>
      <c r="E9" s="109" t="str">
        <f>Q83</f>
        <v>かねこ　すずな</v>
      </c>
      <c r="F9" s="193" t="s">
        <v>173</v>
      </c>
      <c r="G9" s="188"/>
      <c r="H9" s="48"/>
      <c r="I9" s="186" t="s">
        <v>602</v>
      </c>
      <c r="J9" s="47"/>
      <c r="K9" s="40"/>
      <c r="L9" s="40"/>
      <c r="M9" s="40"/>
      <c r="N9" s="195"/>
      <c r="O9" s="205"/>
      <c r="P9" s="40"/>
      <c r="Q9" s="41" t="s">
        <v>183</v>
      </c>
      <c r="R9" s="40"/>
      <c r="S9" s="40"/>
      <c r="T9" s="40"/>
      <c r="U9" s="40"/>
      <c r="V9" s="40"/>
      <c r="W9" s="40"/>
      <c r="X9" s="40"/>
      <c r="Y9" s="40"/>
    </row>
    <row r="10" spans="3:25" s="46" customFormat="1" ht="9.9499999999999993" customHeight="1" x14ac:dyDescent="0.25">
      <c r="C10" s="190"/>
      <c r="D10" s="192"/>
      <c r="E10" s="108" t="s">
        <v>182</v>
      </c>
      <c r="F10" s="194"/>
      <c r="G10" s="40"/>
      <c r="H10" s="40"/>
      <c r="I10" s="186"/>
      <c r="J10" s="48"/>
      <c r="K10" s="48"/>
      <c r="L10" s="40"/>
      <c r="M10" s="40"/>
      <c r="N10" s="195">
        <f>COUNTIF(F5:F22,"熊本県")</f>
        <v>1</v>
      </c>
      <c r="O10" s="207" t="s">
        <v>69</v>
      </c>
      <c r="P10" s="40"/>
      <c r="Q10" s="41" t="s">
        <v>184</v>
      </c>
      <c r="R10" s="40"/>
      <c r="S10" s="40"/>
      <c r="T10" s="40"/>
      <c r="U10" s="40"/>
      <c r="V10" s="40"/>
      <c r="W10" s="40"/>
      <c r="X10" s="40"/>
      <c r="Y10" s="40"/>
    </row>
    <row r="11" spans="3:25" s="46" customFormat="1" ht="9.9499999999999993" customHeight="1" x14ac:dyDescent="0.25">
      <c r="C11" s="189"/>
      <c r="D11" s="191">
        <v>4</v>
      </c>
      <c r="E11" s="109" t="str">
        <f>Q85</f>
        <v>ささき　ちえ</v>
      </c>
      <c r="F11" s="193" t="s">
        <v>69</v>
      </c>
      <c r="G11" s="45"/>
      <c r="H11" s="45"/>
      <c r="I11" s="40"/>
      <c r="J11" s="48"/>
      <c r="K11" s="48"/>
      <c r="L11" s="40"/>
      <c r="M11" s="40"/>
      <c r="N11" s="195"/>
      <c r="O11" s="208"/>
      <c r="P11" s="40"/>
      <c r="Q11" s="40"/>
      <c r="R11" s="40"/>
      <c r="S11" s="40"/>
      <c r="T11" s="40"/>
      <c r="U11" s="40"/>
      <c r="V11" s="40"/>
      <c r="W11" s="40"/>
      <c r="X11" s="40"/>
      <c r="Y11" s="40"/>
    </row>
    <row r="12" spans="3:25" s="46" customFormat="1" ht="9.9499999999999993" customHeight="1" x14ac:dyDescent="0.25">
      <c r="C12" s="190"/>
      <c r="D12" s="192"/>
      <c r="E12" s="108" t="s">
        <v>185</v>
      </c>
      <c r="F12" s="194"/>
      <c r="G12" s="40"/>
      <c r="H12" s="184" t="s">
        <v>718</v>
      </c>
      <c r="I12" s="47"/>
      <c r="J12" s="48"/>
      <c r="K12" s="48"/>
      <c r="L12" s="40"/>
      <c r="M12" s="40"/>
      <c r="N12" s="195">
        <f>COUNTIF(F5:F22,"大分県")</f>
        <v>1</v>
      </c>
      <c r="O12" s="202" t="s">
        <v>94</v>
      </c>
      <c r="P12" s="40"/>
      <c r="Q12" s="40"/>
      <c r="R12" s="40"/>
      <c r="S12" s="40"/>
      <c r="T12" s="40"/>
      <c r="U12" s="40"/>
      <c r="V12" s="40"/>
      <c r="W12" s="40"/>
      <c r="X12" s="40"/>
      <c r="Y12" s="40"/>
    </row>
    <row r="13" spans="3:25" s="46" customFormat="1" ht="9.9499999999999993" customHeight="1" x14ac:dyDescent="0.25">
      <c r="C13" s="189"/>
      <c r="D13" s="191">
        <v>5</v>
      </c>
      <c r="E13" s="109" t="str">
        <f>Q102</f>
        <v>ひが　あんじゅ</v>
      </c>
      <c r="F13" s="193" t="s">
        <v>186</v>
      </c>
      <c r="G13" s="45"/>
      <c r="H13" s="185"/>
      <c r="I13" s="48"/>
      <c r="J13" s="186" t="s">
        <v>610</v>
      </c>
      <c r="K13" s="47"/>
      <c r="L13" s="40"/>
      <c r="M13" s="40"/>
      <c r="N13" s="195"/>
      <c r="O13" s="203"/>
      <c r="P13" s="40"/>
      <c r="Q13" s="40"/>
      <c r="R13" s="40"/>
      <c r="S13" s="40"/>
      <c r="T13" s="40"/>
      <c r="U13" s="40"/>
      <c r="V13" s="40"/>
      <c r="W13" s="40"/>
      <c r="X13" s="40"/>
      <c r="Y13" s="40"/>
    </row>
    <row r="14" spans="3:25" s="46" customFormat="1" ht="9.9499999999999993" customHeight="1" x14ac:dyDescent="0.25">
      <c r="C14" s="190"/>
      <c r="D14" s="192"/>
      <c r="E14" s="108" t="s">
        <v>126</v>
      </c>
      <c r="F14" s="194"/>
      <c r="G14" s="40"/>
      <c r="H14" s="40"/>
      <c r="I14" s="40"/>
      <c r="J14" s="186"/>
      <c r="K14" s="48"/>
      <c r="L14" s="48"/>
      <c r="M14" s="40"/>
      <c r="N14" s="195">
        <f>COUNTIF(F5:F22,"宮崎県")</f>
        <v>1</v>
      </c>
      <c r="O14" s="198" t="s">
        <v>95</v>
      </c>
      <c r="P14" s="40"/>
      <c r="Q14" s="40"/>
      <c r="R14" s="40"/>
      <c r="S14" s="40"/>
      <c r="T14" s="40"/>
      <c r="U14" s="40"/>
      <c r="V14" s="40"/>
      <c r="W14" s="40"/>
      <c r="X14" s="40"/>
      <c r="Y14" s="40"/>
    </row>
    <row r="15" spans="3:25" s="46" customFormat="1" ht="9.9499999999999993" customHeight="1" x14ac:dyDescent="0.25">
      <c r="C15" s="189"/>
      <c r="D15" s="191">
        <v>6</v>
      </c>
      <c r="E15" s="109" t="str">
        <f>Q88</f>
        <v>ふくだ　いよう</v>
      </c>
      <c r="F15" s="193" t="s">
        <v>94</v>
      </c>
      <c r="G15" s="45"/>
      <c r="H15" s="45"/>
      <c r="I15" s="40"/>
      <c r="J15" s="40"/>
      <c r="K15" s="48"/>
      <c r="L15" s="48"/>
      <c r="M15" s="40"/>
      <c r="N15" s="195"/>
      <c r="O15" s="199"/>
      <c r="P15" s="40"/>
      <c r="Q15" s="40"/>
      <c r="R15" s="40"/>
      <c r="S15" s="40"/>
      <c r="T15" s="40"/>
      <c r="U15" s="40"/>
      <c r="V15" s="40"/>
      <c r="W15" s="40"/>
      <c r="X15" s="40"/>
      <c r="Y15" s="40"/>
    </row>
    <row r="16" spans="3:25" s="46" customFormat="1" ht="9.9499999999999993" customHeight="1" x14ac:dyDescent="0.25">
      <c r="C16" s="190"/>
      <c r="D16" s="192"/>
      <c r="E16" s="108" t="s">
        <v>187</v>
      </c>
      <c r="F16" s="194"/>
      <c r="G16" s="40"/>
      <c r="H16" s="184" t="s">
        <v>590</v>
      </c>
      <c r="I16" s="47"/>
      <c r="J16" s="40"/>
      <c r="K16" s="48"/>
      <c r="L16" s="48"/>
      <c r="M16" s="40"/>
      <c r="N16" s="195">
        <f>COUNTIF(F5:F22,"鹿児島県")</f>
        <v>1</v>
      </c>
      <c r="O16" s="200" t="s">
        <v>98</v>
      </c>
      <c r="P16" s="40"/>
      <c r="Q16" s="40"/>
      <c r="R16" s="40"/>
      <c r="S16" s="40"/>
      <c r="T16" s="40"/>
      <c r="U16" s="40"/>
      <c r="V16" s="40"/>
      <c r="W16" s="40"/>
      <c r="X16" s="40"/>
      <c r="Y16" s="40"/>
    </row>
    <row r="17" spans="3:15" s="40" customFormat="1" ht="9.9499999999999993" customHeight="1" x14ac:dyDescent="0.25">
      <c r="C17" s="189"/>
      <c r="D17" s="191">
        <v>7</v>
      </c>
      <c r="E17" s="109" t="str">
        <f>Q94</f>
        <v>こだま ほのか</v>
      </c>
      <c r="F17" s="193" t="s">
        <v>95</v>
      </c>
      <c r="G17" s="45"/>
      <c r="H17" s="185"/>
      <c r="I17" s="48"/>
      <c r="J17" s="48"/>
      <c r="K17" s="48"/>
      <c r="L17" s="48"/>
      <c r="N17" s="195"/>
      <c r="O17" s="201"/>
    </row>
    <row r="18" spans="3:15" s="40" customFormat="1" ht="9.9499999999999993" customHeight="1" x14ac:dyDescent="0.25">
      <c r="C18" s="190"/>
      <c r="D18" s="192"/>
      <c r="E18" s="108" t="s">
        <v>188</v>
      </c>
      <c r="F18" s="194"/>
      <c r="I18" s="186" t="s">
        <v>604</v>
      </c>
      <c r="J18" s="47"/>
      <c r="K18" s="48"/>
      <c r="L18" s="48"/>
      <c r="N18" s="195">
        <f>COUNTIF(F5:F22,"沖縄県")</f>
        <v>1</v>
      </c>
      <c r="O18" s="196" t="s">
        <v>122</v>
      </c>
    </row>
    <row r="19" spans="3:15" s="40" customFormat="1" ht="9.9499999999999993" customHeight="1" x14ac:dyDescent="0.25">
      <c r="C19" s="189"/>
      <c r="D19" s="191">
        <v>8</v>
      </c>
      <c r="E19" s="109" t="str">
        <f>Q81</f>
        <v>ひらの　にな</v>
      </c>
      <c r="F19" s="193" t="s">
        <v>173</v>
      </c>
      <c r="G19" s="45"/>
      <c r="H19" s="45"/>
      <c r="I19" s="186"/>
      <c r="J19" s="48"/>
      <c r="L19" s="48"/>
      <c r="N19" s="195"/>
      <c r="O19" s="197"/>
    </row>
    <row r="20" spans="3:15" s="40" customFormat="1" ht="9.9499999999999993" customHeight="1" x14ac:dyDescent="0.25">
      <c r="C20" s="190"/>
      <c r="D20" s="192"/>
      <c r="E20" s="108" t="s">
        <v>189</v>
      </c>
      <c r="F20" s="194"/>
      <c r="H20" s="184" t="s">
        <v>592</v>
      </c>
      <c r="I20" s="47"/>
      <c r="J20" s="48"/>
      <c r="L20" s="48"/>
      <c r="N20" s="195">
        <f>COUNTIF($F$23:$F$38,"福岡県")</f>
        <v>1</v>
      </c>
      <c r="O20" s="212" t="s">
        <v>147</v>
      </c>
    </row>
    <row r="21" spans="3:15" s="40" customFormat="1" ht="9.9499999999999993" customHeight="1" x14ac:dyDescent="0.25">
      <c r="C21" s="189"/>
      <c r="D21" s="191">
        <v>9</v>
      </c>
      <c r="E21" s="109" t="str">
        <f>Q76</f>
        <v>てらしま　きこ</v>
      </c>
      <c r="F21" s="193" t="s">
        <v>7</v>
      </c>
      <c r="G21" s="45"/>
      <c r="H21" s="185"/>
      <c r="I21" s="48"/>
      <c r="K21" s="186" t="s">
        <v>634</v>
      </c>
      <c r="L21" s="47"/>
      <c r="N21" s="195"/>
      <c r="O21" s="213"/>
    </row>
    <row r="22" spans="3:15" s="40" customFormat="1" ht="9.9499999999999993" customHeight="1" x14ac:dyDescent="0.25">
      <c r="C22" s="190"/>
      <c r="D22" s="192"/>
      <c r="E22" s="108" t="s">
        <v>190</v>
      </c>
      <c r="F22" s="194"/>
      <c r="G22" s="104"/>
      <c r="H22" s="104"/>
      <c r="I22" s="104"/>
      <c r="J22" s="104"/>
      <c r="K22" s="186"/>
      <c r="L22" s="48"/>
      <c r="M22" s="48"/>
      <c r="N22" s="195">
        <f>COUNTIF($F$23:$F$38,"佐賀県")</f>
        <v>1</v>
      </c>
      <c r="O22" s="210" t="s">
        <v>176</v>
      </c>
    </row>
    <row r="23" spans="3:15" s="49" customFormat="1" ht="9.9499999999999993" customHeight="1" x14ac:dyDescent="0.25">
      <c r="C23" s="206"/>
      <c r="D23" s="191">
        <v>10</v>
      </c>
      <c r="E23" s="109" t="str">
        <f>Q90</f>
        <v>てらだ　ことは</v>
      </c>
      <c r="F23" s="193" t="s">
        <v>94</v>
      </c>
      <c r="G23" s="45"/>
      <c r="H23" s="45"/>
      <c r="I23" s="40"/>
      <c r="J23" s="40"/>
      <c r="K23" s="40"/>
      <c r="L23" s="48"/>
      <c r="M23" s="48"/>
      <c r="N23" s="195"/>
      <c r="O23" s="211"/>
    </row>
    <row r="24" spans="3:15" s="49" customFormat="1" ht="9.9499999999999993" customHeight="1" x14ac:dyDescent="0.25">
      <c r="C24" s="206"/>
      <c r="D24" s="192"/>
      <c r="E24" s="108" t="s">
        <v>191</v>
      </c>
      <c r="F24" s="194"/>
      <c r="G24" s="40"/>
      <c r="H24" s="184" t="s">
        <v>594</v>
      </c>
      <c r="I24" s="47"/>
      <c r="J24" s="40"/>
      <c r="K24" s="40"/>
      <c r="L24" s="48"/>
      <c r="M24" s="48"/>
      <c r="N24" s="195">
        <f>COUNTIF($F$23:$F$38,"長崎県")</f>
        <v>1</v>
      </c>
      <c r="O24" s="204" t="s">
        <v>180</v>
      </c>
    </row>
    <row r="25" spans="3:15" s="49" customFormat="1" ht="9.9499999999999993" customHeight="1" x14ac:dyDescent="0.25">
      <c r="C25" s="189"/>
      <c r="D25" s="191">
        <v>11</v>
      </c>
      <c r="E25" s="109" t="str">
        <f>Q106</f>
        <v>ひの　せいら</v>
      </c>
      <c r="F25" s="193" t="s">
        <v>147</v>
      </c>
      <c r="G25" s="45"/>
      <c r="H25" s="185"/>
      <c r="I25" s="48"/>
      <c r="J25" s="48"/>
      <c r="K25" s="40"/>
      <c r="L25" s="48"/>
      <c r="M25" s="48"/>
      <c r="N25" s="195"/>
      <c r="O25" s="205"/>
    </row>
    <row r="26" spans="3:15" s="40" customFormat="1" ht="9.9499999999999993" customHeight="1" x14ac:dyDescent="0.25">
      <c r="C26" s="190"/>
      <c r="D26" s="192"/>
      <c r="E26" s="108" t="s">
        <v>192</v>
      </c>
      <c r="F26" s="194"/>
      <c r="I26" s="186" t="s">
        <v>606</v>
      </c>
      <c r="J26" s="47"/>
      <c r="L26" s="48"/>
      <c r="M26" s="48"/>
      <c r="N26" s="195">
        <f>COUNTIF($F$23:$F$38,"熊本県")</f>
        <v>1</v>
      </c>
      <c r="O26" s="207" t="s">
        <v>69</v>
      </c>
    </row>
    <row r="27" spans="3:15" s="40" customFormat="1" ht="9.9499999999999993" customHeight="1" x14ac:dyDescent="0.25">
      <c r="C27" s="189"/>
      <c r="D27" s="191">
        <v>12</v>
      </c>
      <c r="E27" s="109" t="str">
        <f>Q80</f>
        <v>つくだ　ほずみ</v>
      </c>
      <c r="F27" s="193" t="s">
        <v>173</v>
      </c>
      <c r="G27" s="45"/>
      <c r="H27" s="45"/>
      <c r="I27" s="186"/>
      <c r="J27" s="48"/>
      <c r="K27" s="48"/>
      <c r="L27" s="48"/>
      <c r="M27" s="48"/>
      <c r="N27" s="195"/>
      <c r="O27" s="208"/>
    </row>
    <row r="28" spans="3:15" s="40" customFormat="1" ht="9.9499999999999993" customHeight="1" x14ac:dyDescent="0.25">
      <c r="C28" s="190"/>
      <c r="D28" s="192"/>
      <c r="E28" s="108" t="s">
        <v>193</v>
      </c>
      <c r="F28" s="194"/>
      <c r="H28" s="184" t="s">
        <v>596</v>
      </c>
      <c r="I28" s="47"/>
      <c r="J28" s="48"/>
      <c r="K28" s="48"/>
      <c r="L28" s="48"/>
      <c r="M28" s="48"/>
      <c r="N28" s="195">
        <f>COUNTIF($F$23:$F$38,"大分県")</f>
        <v>1</v>
      </c>
      <c r="O28" s="202" t="s">
        <v>94</v>
      </c>
    </row>
    <row r="29" spans="3:15" s="40" customFormat="1" ht="9.9499999999999993" customHeight="1" x14ac:dyDescent="0.25">
      <c r="C29" s="189"/>
      <c r="D29" s="191">
        <v>13</v>
      </c>
      <c r="E29" s="109" t="str">
        <f>Q100</f>
        <v>いれい　りあ</v>
      </c>
      <c r="F29" s="193" t="s">
        <v>186</v>
      </c>
      <c r="G29" s="45"/>
      <c r="H29" s="185"/>
      <c r="I29" s="48"/>
      <c r="K29" s="48"/>
      <c r="L29" s="48"/>
      <c r="M29" s="48"/>
      <c r="N29" s="195"/>
      <c r="O29" s="203"/>
    </row>
    <row r="30" spans="3:15" s="40" customFormat="1" ht="9.9499999999999993" customHeight="1" x14ac:dyDescent="0.25">
      <c r="C30" s="190"/>
      <c r="D30" s="192"/>
      <c r="E30" s="108" t="s">
        <v>124</v>
      </c>
      <c r="F30" s="194"/>
      <c r="J30" s="186" t="s">
        <v>612</v>
      </c>
      <c r="K30" s="47"/>
      <c r="L30" s="48"/>
      <c r="M30" s="48"/>
      <c r="N30" s="195">
        <f>COUNTIF($F$23:$F$38,"宮崎県")</f>
        <v>1</v>
      </c>
      <c r="O30" s="198" t="s">
        <v>95</v>
      </c>
    </row>
    <row r="31" spans="3:15" s="40" customFormat="1" ht="9.9499999999999993" customHeight="1" x14ac:dyDescent="0.25">
      <c r="C31" s="189"/>
      <c r="D31" s="191">
        <v>14</v>
      </c>
      <c r="E31" s="109" t="str">
        <f>Q74</f>
        <v>あまの　さな</v>
      </c>
      <c r="F31" s="193" t="s">
        <v>7</v>
      </c>
      <c r="G31" s="45"/>
      <c r="H31" s="45"/>
      <c r="J31" s="186"/>
      <c r="K31" s="48"/>
      <c r="M31" s="48"/>
      <c r="N31" s="195"/>
      <c r="O31" s="199"/>
    </row>
    <row r="32" spans="3:15" s="40" customFormat="1" ht="9.9499999999999993" customHeight="1" x14ac:dyDescent="0.25">
      <c r="C32" s="190"/>
      <c r="D32" s="209"/>
      <c r="E32" s="110" t="s">
        <v>194</v>
      </c>
      <c r="F32" s="194"/>
      <c r="H32" s="184" t="s">
        <v>598</v>
      </c>
      <c r="I32" s="47"/>
      <c r="K32" s="48"/>
      <c r="M32" s="48"/>
      <c r="N32" s="195">
        <f>COUNTIF($F$23:$F$38,"鹿児島県")</f>
        <v>1</v>
      </c>
      <c r="O32" s="200" t="s">
        <v>98</v>
      </c>
    </row>
    <row r="33" spans="3:15" s="40" customFormat="1" ht="9.9499999999999993" customHeight="1" x14ac:dyDescent="0.25">
      <c r="C33" s="189"/>
      <c r="D33" s="191">
        <v>15</v>
      </c>
      <c r="E33" s="109" t="str">
        <f>Q96</f>
        <v>くらおか　りそら</v>
      </c>
      <c r="F33" s="193" t="s">
        <v>98</v>
      </c>
      <c r="G33" s="45"/>
      <c r="H33" s="185"/>
      <c r="I33" s="48"/>
      <c r="J33" s="48"/>
      <c r="K33" s="48"/>
      <c r="M33" s="48"/>
      <c r="N33" s="195"/>
      <c r="O33" s="201"/>
    </row>
    <row r="34" spans="3:15" s="40" customFormat="1" ht="9.9499999999999993" customHeight="1" x14ac:dyDescent="0.25">
      <c r="C34" s="190"/>
      <c r="D34" s="192"/>
      <c r="E34" s="108" t="s">
        <v>195</v>
      </c>
      <c r="F34" s="194"/>
      <c r="I34" s="186" t="s">
        <v>608</v>
      </c>
      <c r="J34" s="47"/>
      <c r="K34" s="48"/>
      <c r="M34" s="48"/>
      <c r="N34" s="195">
        <f>COUNTIF($F$23:$F$38,"沖縄県")</f>
        <v>1</v>
      </c>
      <c r="O34" s="196" t="s">
        <v>122</v>
      </c>
    </row>
    <row r="35" spans="3:15" s="40" customFormat="1" ht="9.9499999999999993" customHeight="1" x14ac:dyDescent="0.25">
      <c r="C35" s="189"/>
      <c r="D35" s="191">
        <v>16</v>
      </c>
      <c r="E35" s="109" t="str">
        <f>Q87</f>
        <v>おの　あおば</v>
      </c>
      <c r="F35" s="193" t="s">
        <v>69</v>
      </c>
      <c r="G35" s="45"/>
      <c r="H35" s="45"/>
      <c r="I35" s="186"/>
      <c r="J35" s="48"/>
      <c r="M35" s="48"/>
      <c r="N35" s="195"/>
      <c r="O35" s="197"/>
    </row>
    <row r="36" spans="3:15" s="40" customFormat="1" ht="9.9499999999999993" customHeight="1" x14ac:dyDescent="0.25">
      <c r="C36" s="190"/>
      <c r="D36" s="192"/>
      <c r="E36" s="108" t="s">
        <v>196</v>
      </c>
      <c r="F36" s="194"/>
      <c r="H36" s="184" t="s">
        <v>600</v>
      </c>
      <c r="I36" s="47"/>
      <c r="J36" s="48"/>
      <c r="M36" s="48"/>
      <c r="N36" s="195">
        <f>COUNTIF(F39:F54,"福岡県")</f>
        <v>1</v>
      </c>
      <c r="O36" s="212" t="s">
        <v>147</v>
      </c>
    </row>
    <row r="37" spans="3:15" s="40" customFormat="1" ht="9.9499999999999993" customHeight="1" x14ac:dyDescent="0.25">
      <c r="C37" s="189"/>
      <c r="D37" s="191">
        <v>17</v>
      </c>
      <c r="E37" s="109" t="str">
        <f>Q92</f>
        <v>わたなべ ここみ</v>
      </c>
      <c r="F37" s="193" t="s">
        <v>95</v>
      </c>
      <c r="G37" s="45"/>
      <c r="H37" s="185"/>
      <c r="I37" s="48"/>
      <c r="L37" s="186" t="s">
        <v>636</v>
      </c>
      <c r="M37" s="47"/>
      <c r="N37" s="195"/>
      <c r="O37" s="213"/>
    </row>
    <row r="38" spans="3:15" s="40" customFormat="1" ht="9.9499999999999993" customHeight="1" x14ac:dyDescent="0.25">
      <c r="C38" s="190"/>
      <c r="D38" s="192"/>
      <c r="E38" s="108" t="s">
        <v>197</v>
      </c>
      <c r="F38" s="194"/>
      <c r="G38" s="104"/>
      <c r="H38" s="104"/>
      <c r="I38" s="104"/>
      <c r="J38" s="104"/>
      <c r="L38" s="186"/>
      <c r="M38" s="48"/>
      <c r="N38" s="195">
        <f>COUNTIF(F39:F54,"佐賀県")</f>
        <v>1</v>
      </c>
      <c r="O38" s="210" t="s">
        <v>176</v>
      </c>
    </row>
    <row r="39" spans="3:15" s="40" customFormat="1" ht="9.9499999999999993" customHeight="1" x14ac:dyDescent="0.25">
      <c r="C39" s="189"/>
      <c r="D39" s="191">
        <v>18</v>
      </c>
      <c r="E39" s="109" t="str">
        <f>Q97</f>
        <v>いまおか　ほのか</v>
      </c>
      <c r="F39" s="193" t="s">
        <v>98</v>
      </c>
      <c r="G39" s="45"/>
      <c r="H39" s="45"/>
      <c r="M39" s="48"/>
      <c r="N39" s="195"/>
      <c r="O39" s="211"/>
    </row>
    <row r="40" spans="3:15" s="40" customFormat="1" ht="9.9499999999999993" customHeight="1" x14ac:dyDescent="0.25">
      <c r="C40" s="190"/>
      <c r="D40" s="192"/>
      <c r="E40" s="108" t="s">
        <v>198</v>
      </c>
      <c r="F40" s="194"/>
      <c r="H40" s="184" t="s">
        <v>614</v>
      </c>
      <c r="I40" s="47"/>
      <c r="M40" s="48"/>
      <c r="N40" s="195">
        <f>COUNTIF(F39:F54,"長崎県")</f>
        <v>1</v>
      </c>
      <c r="O40" s="204" t="s">
        <v>180</v>
      </c>
    </row>
    <row r="41" spans="3:15" s="40" customFormat="1" ht="9.9499999999999993" customHeight="1" x14ac:dyDescent="0.25">
      <c r="C41" s="189"/>
      <c r="D41" s="191">
        <v>19</v>
      </c>
      <c r="E41" s="109" t="str">
        <f>Q82</f>
        <v>なかの　つきひ</v>
      </c>
      <c r="F41" s="193" t="s">
        <v>173</v>
      </c>
      <c r="G41" s="45"/>
      <c r="H41" s="185"/>
      <c r="I41" s="48"/>
      <c r="J41" s="48"/>
      <c r="M41" s="48"/>
      <c r="N41" s="195"/>
      <c r="O41" s="205"/>
    </row>
    <row r="42" spans="3:15" s="40" customFormat="1" ht="9.9499999999999993" customHeight="1" x14ac:dyDescent="0.25">
      <c r="C42" s="190"/>
      <c r="D42" s="192"/>
      <c r="E42" s="108" t="s">
        <v>199</v>
      </c>
      <c r="F42" s="194"/>
      <c r="I42" s="186" t="s">
        <v>623</v>
      </c>
      <c r="J42" s="47"/>
      <c r="M42" s="48"/>
      <c r="N42" s="195">
        <f>COUNTIF(F39:F54,"熊本県")</f>
        <v>1</v>
      </c>
      <c r="O42" s="207" t="s">
        <v>69</v>
      </c>
    </row>
    <row r="43" spans="3:15" s="40" customFormat="1" ht="9.9499999999999993" customHeight="1" x14ac:dyDescent="0.25">
      <c r="C43" s="189"/>
      <c r="D43" s="191">
        <v>20</v>
      </c>
      <c r="E43" s="109" t="str">
        <f>Q93</f>
        <v>さかぐち こうこ</v>
      </c>
      <c r="F43" s="193" t="s">
        <v>95</v>
      </c>
      <c r="G43" s="45"/>
      <c r="H43" s="45"/>
      <c r="I43" s="186"/>
      <c r="J43" s="48"/>
      <c r="K43" s="48"/>
      <c r="M43" s="48"/>
      <c r="N43" s="195"/>
      <c r="O43" s="208"/>
    </row>
    <row r="44" spans="3:15" s="40" customFormat="1" ht="9.9499999999999993" customHeight="1" x14ac:dyDescent="0.25">
      <c r="C44" s="190"/>
      <c r="D44" s="192"/>
      <c r="E44" s="108" t="s">
        <v>200</v>
      </c>
      <c r="F44" s="194"/>
      <c r="H44" s="184" t="s">
        <v>615</v>
      </c>
      <c r="I44" s="47"/>
      <c r="J44" s="48"/>
      <c r="K44" s="48"/>
      <c r="M44" s="48"/>
      <c r="N44" s="195">
        <f>COUNTIF(F39:F54,"大分県")</f>
        <v>1</v>
      </c>
      <c r="O44" s="202" t="s">
        <v>94</v>
      </c>
    </row>
    <row r="45" spans="3:15" s="40" customFormat="1" ht="9.9499999999999993" customHeight="1" x14ac:dyDescent="0.25">
      <c r="C45" s="189"/>
      <c r="D45" s="191">
        <v>21</v>
      </c>
      <c r="E45" s="109" t="str">
        <f>Q101</f>
        <v>たまき　えま</v>
      </c>
      <c r="F45" s="193" t="s">
        <v>186</v>
      </c>
      <c r="G45" s="45"/>
      <c r="H45" s="185"/>
      <c r="I45" s="48"/>
      <c r="K45" s="48"/>
      <c r="M45" s="48"/>
      <c r="N45" s="195"/>
      <c r="O45" s="203"/>
    </row>
    <row r="46" spans="3:15" s="40" customFormat="1" ht="9.9499999999999993" customHeight="1" x14ac:dyDescent="0.25">
      <c r="C46" s="190"/>
      <c r="D46" s="192"/>
      <c r="E46" s="108" t="s">
        <v>125</v>
      </c>
      <c r="F46" s="194"/>
      <c r="G46" s="104"/>
      <c r="H46" s="104"/>
      <c r="I46" s="104"/>
      <c r="J46" s="186" t="s">
        <v>631</v>
      </c>
      <c r="K46" s="47"/>
      <c r="M46" s="48"/>
      <c r="N46" s="195">
        <f>COUNTIF(F39:F54,"宮崎県")</f>
        <v>1</v>
      </c>
      <c r="O46" s="198" t="s">
        <v>95</v>
      </c>
    </row>
    <row r="47" spans="3:15" s="40" customFormat="1" ht="9.9499999999999993" customHeight="1" x14ac:dyDescent="0.25">
      <c r="C47" s="189"/>
      <c r="D47" s="191">
        <v>22</v>
      </c>
      <c r="E47" s="109" t="str">
        <f>Q105</f>
        <v>たはら　さら</v>
      </c>
      <c r="F47" s="193" t="s">
        <v>147</v>
      </c>
      <c r="G47" s="45"/>
      <c r="H47" s="45"/>
      <c r="J47" s="186"/>
      <c r="K47" s="48"/>
      <c r="L47" s="48"/>
      <c r="M47" s="48"/>
      <c r="N47" s="195"/>
      <c r="O47" s="199"/>
    </row>
    <row r="48" spans="3:15" s="40" customFormat="1" ht="9.9499999999999993" customHeight="1" x14ac:dyDescent="0.25">
      <c r="C48" s="190"/>
      <c r="D48" s="192"/>
      <c r="E48" s="108" t="s">
        <v>150</v>
      </c>
      <c r="F48" s="194"/>
      <c r="H48" s="184" t="s">
        <v>616</v>
      </c>
      <c r="I48" s="47"/>
      <c r="K48" s="48"/>
      <c r="L48" s="48"/>
      <c r="M48" s="48"/>
      <c r="N48" s="195">
        <f>COUNTIF(F39:F54,"鹿児島県")</f>
        <v>1</v>
      </c>
      <c r="O48" s="200" t="s">
        <v>98</v>
      </c>
    </row>
    <row r="49" spans="3:15" s="40" customFormat="1" ht="9.9499999999999993" customHeight="1" x14ac:dyDescent="0.25">
      <c r="C49" s="189"/>
      <c r="D49" s="191">
        <v>23</v>
      </c>
      <c r="E49" s="109" t="str">
        <f>Q89</f>
        <v>すえよし　じゅな</v>
      </c>
      <c r="F49" s="193" t="s">
        <v>94</v>
      </c>
      <c r="G49" s="45"/>
      <c r="H49" s="185"/>
      <c r="I49" s="48"/>
      <c r="J49" s="48"/>
      <c r="K49" s="48"/>
      <c r="L49" s="48"/>
      <c r="M49" s="48"/>
      <c r="N49" s="195"/>
      <c r="O49" s="201"/>
    </row>
    <row r="50" spans="3:15" s="40" customFormat="1" ht="9.9499999999999993" customHeight="1" x14ac:dyDescent="0.25">
      <c r="C50" s="190"/>
      <c r="D50" s="192"/>
      <c r="E50" s="108" t="s">
        <v>201</v>
      </c>
      <c r="F50" s="194"/>
      <c r="I50" s="186" t="s">
        <v>625</v>
      </c>
      <c r="J50" s="47"/>
      <c r="K50" s="48"/>
      <c r="L50" s="48"/>
      <c r="M50" s="48"/>
      <c r="N50" s="195">
        <f>COUNTIF(F39:F54,"沖縄県")</f>
        <v>1</v>
      </c>
      <c r="O50" s="196" t="s">
        <v>122</v>
      </c>
    </row>
    <row r="51" spans="3:15" s="40" customFormat="1" ht="9.9499999999999993" customHeight="1" x14ac:dyDescent="0.25">
      <c r="C51" s="189"/>
      <c r="D51" s="191">
        <v>24</v>
      </c>
      <c r="E51" s="109" t="str">
        <f>Q77</f>
        <v>とうごう　りらん</v>
      </c>
      <c r="F51" s="193" t="s">
        <v>7</v>
      </c>
      <c r="G51" s="45"/>
      <c r="H51" s="45"/>
      <c r="I51" s="186"/>
      <c r="J51" s="48"/>
      <c r="L51" s="48"/>
      <c r="M51" s="48"/>
      <c r="N51" s="195"/>
      <c r="O51" s="197"/>
    </row>
    <row r="52" spans="3:15" s="40" customFormat="1" ht="9.9499999999999993" customHeight="1" x14ac:dyDescent="0.25">
      <c r="C52" s="190"/>
      <c r="D52" s="192"/>
      <c r="E52" s="108" t="s">
        <v>202</v>
      </c>
      <c r="F52" s="194"/>
      <c r="H52" s="184" t="s">
        <v>617</v>
      </c>
      <c r="I52" s="47"/>
      <c r="J52" s="48"/>
      <c r="L52" s="48"/>
      <c r="M52" s="48"/>
      <c r="N52" s="195">
        <f>COUNTIF(F55:F70,"福岡県")</f>
        <v>1</v>
      </c>
      <c r="O52" s="212" t="s">
        <v>147</v>
      </c>
    </row>
    <row r="53" spans="3:15" s="40" customFormat="1" ht="9.9499999999999993" customHeight="1" x14ac:dyDescent="0.25">
      <c r="C53" s="189"/>
      <c r="D53" s="191">
        <v>25</v>
      </c>
      <c r="E53" s="109" t="str">
        <f>Q84</f>
        <v>えがしら　にな</v>
      </c>
      <c r="F53" s="193" t="s">
        <v>69</v>
      </c>
      <c r="G53" s="45"/>
      <c r="H53" s="185"/>
      <c r="I53" s="48"/>
      <c r="L53" s="48"/>
      <c r="M53" s="48"/>
      <c r="N53" s="195"/>
      <c r="O53" s="213"/>
    </row>
    <row r="54" spans="3:15" s="40" customFormat="1" ht="9.9499999999999993" customHeight="1" x14ac:dyDescent="0.25">
      <c r="C54" s="190"/>
      <c r="D54" s="209"/>
      <c r="E54" s="110" t="s">
        <v>203</v>
      </c>
      <c r="F54" s="194"/>
      <c r="G54" s="104"/>
      <c r="H54" s="104"/>
      <c r="I54" s="104"/>
      <c r="J54" s="104"/>
      <c r="K54" s="186" t="s">
        <v>635</v>
      </c>
      <c r="L54" s="47"/>
      <c r="M54" s="48"/>
      <c r="N54" s="195">
        <f>COUNTIF(F55:F70,"佐賀県")</f>
        <v>1</v>
      </c>
      <c r="O54" s="210" t="s">
        <v>176</v>
      </c>
    </row>
    <row r="55" spans="3:15" s="40" customFormat="1" ht="9.9499999999999993" customHeight="1" x14ac:dyDescent="0.25">
      <c r="C55" s="189"/>
      <c r="D55" s="191">
        <v>26</v>
      </c>
      <c r="E55" s="109" t="str">
        <f>Q78</f>
        <v>のざき　ふうか</v>
      </c>
      <c r="F55" s="193" t="s">
        <v>173</v>
      </c>
      <c r="G55" s="45"/>
      <c r="H55" s="45"/>
      <c r="K55" s="186"/>
      <c r="L55" s="48"/>
      <c r="N55" s="195"/>
      <c r="O55" s="211"/>
    </row>
    <row r="56" spans="3:15" s="49" customFormat="1" ht="9.9499999999999993" customHeight="1" x14ac:dyDescent="0.25">
      <c r="C56" s="190"/>
      <c r="D56" s="192"/>
      <c r="E56" s="108" t="s">
        <v>204</v>
      </c>
      <c r="F56" s="194"/>
      <c r="G56" s="40"/>
      <c r="H56" s="184" t="s">
        <v>618</v>
      </c>
      <c r="I56" s="47"/>
      <c r="J56" s="40"/>
      <c r="K56" s="40"/>
      <c r="L56" s="48"/>
      <c r="M56" s="40"/>
      <c r="N56" s="195">
        <f>COUNTIF(F55:F70,"長崎県")</f>
        <v>2</v>
      </c>
      <c r="O56" s="204" t="s">
        <v>180</v>
      </c>
    </row>
    <row r="57" spans="3:15" s="49" customFormat="1" ht="9.9499999999999993" customHeight="1" x14ac:dyDescent="0.25">
      <c r="C57" s="206"/>
      <c r="D57" s="191">
        <v>27</v>
      </c>
      <c r="E57" s="109" t="str">
        <f>Q86</f>
        <v>はせやま　なつき</v>
      </c>
      <c r="F57" s="193" t="s">
        <v>69</v>
      </c>
      <c r="G57" s="45"/>
      <c r="H57" s="185"/>
      <c r="I57" s="48"/>
      <c r="J57" s="48"/>
      <c r="K57" s="40"/>
      <c r="L57" s="48"/>
      <c r="M57" s="40"/>
      <c r="N57" s="195"/>
      <c r="O57" s="205"/>
    </row>
    <row r="58" spans="3:15" s="49" customFormat="1" ht="9.9499999999999993" customHeight="1" x14ac:dyDescent="0.25">
      <c r="C58" s="206"/>
      <c r="D58" s="192"/>
      <c r="E58" s="108" t="s">
        <v>205</v>
      </c>
      <c r="F58" s="194"/>
      <c r="G58" s="40"/>
      <c r="H58" s="40"/>
      <c r="I58" s="186" t="s">
        <v>627</v>
      </c>
      <c r="J58" s="47"/>
      <c r="K58" s="40"/>
      <c r="L58" s="48"/>
      <c r="M58" s="40"/>
      <c r="N58" s="195">
        <f>COUNTIF(F55:F70,"熊本県")</f>
        <v>1</v>
      </c>
      <c r="O58" s="207" t="s">
        <v>69</v>
      </c>
    </row>
    <row r="59" spans="3:15" s="49" customFormat="1" ht="9.9499999999999993" customHeight="1" x14ac:dyDescent="0.25">
      <c r="C59" s="206"/>
      <c r="D59" s="191">
        <v>28</v>
      </c>
      <c r="E59" s="109" t="str">
        <f>Q75</f>
        <v>ひさの　みあ</v>
      </c>
      <c r="F59" s="193" t="s">
        <v>7</v>
      </c>
      <c r="G59" s="45"/>
      <c r="H59" s="45"/>
      <c r="I59" s="186"/>
      <c r="J59" s="48"/>
      <c r="K59" s="48"/>
      <c r="L59" s="48"/>
      <c r="M59" s="40"/>
      <c r="N59" s="195"/>
      <c r="O59" s="208"/>
    </row>
    <row r="60" spans="3:15" s="49" customFormat="1" ht="9.9499999999999993" customHeight="1" x14ac:dyDescent="0.25">
      <c r="C60" s="206"/>
      <c r="D60" s="192"/>
      <c r="E60" s="108" t="s">
        <v>206</v>
      </c>
      <c r="F60" s="194"/>
      <c r="G60" s="40"/>
      <c r="H60" s="184" t="s">
        <v>619</v>
      </c>
      <c r="I60" s="47"/>
      <c r="J60" s="48"/>
      <c r="K60" s="48"/>
      <c r="L60" s="48"/>
      <c r="M60" s="40"/>
      <c r="N60" s="195">
        <f>COUNTIF(F55:F70,"大分県")</f>
        <v>1</v>
      </c>
      <c r="O60" s="202" t="s">
        <v>94</v>
      </c>
    </row>
    <row r="61" spans="3:15" s="49" customFormat="1" ht="9.9499999999999993" customHeight="1" x14ac:dyDescent="0.25">
      <c r="C61" s="189"/>
      <c r="D61" s="191">
        <v>29</v>
      </c>
      <c r="E61" s="109" t="str">
        <f>Q104</f>
        <v>なかぞの　ゆい</v>
      </c>
      <c r="F61" s="193" t="s">
        <v>147</v>
      </c>
      <c r="G61" s="45"/>
      <c r="H61" s="185"/>
      <c r="I61" s="48"/>
      <c r="J61" s="40"/>
      <c r="K61" s="48"/>
      <c r="L61" s="48"/>
      <c r="M61" s="40"/>
      <c r="N61" s="195"/>
      <c r="O61" s="203"/>
    </row>
    <row r="62" spans="3:15" s="40" customFormat="1" ht="9.9499999999999993" customHeight="1" x14ac:dyDescent="0.25">
      <c r="C62" s="190"/>
      <c r="D62" s="192"/>
      <c r="E62" s="108" t="s">
        <v>149</v>
      </c>
      <c r="F62" s="194"/>
      <c r="G62" s="104"/>
      <c r="H62" s="104"/>
      <c r="I62" s="104"/>
      <c r="J62" s="186" t="s">
        <v>633</v>
      </c>
      <c r="K62" s="47"/>
      <c r="L62" s="48"/>
      <c r="N62" s="195">
        <f>COUNTIF(F55:F70,"宮崎県")</f>
        <v>0</v>
      </c>
      <c r="O62" s="198" t="s">
        <v>95</v>
      </c>
    </row>
    <row r="63" spans="3:15" s="40" customFormat="1" ht="9.9499999999999993" customHeight="1" x14ac:dyDescent="0.25">
      <c r="C63" s="189"/>
      <c r="D63" s="191">
        <v>30</v>
      </c>
      <c r="E63" s="109" t="str">
        <f>Q79</f>
        <v>いわなが　かえで</v>
      </c>
      <c r="F63" s="193" t="s">
        <v>173</v>
      </c>
      <c r="G63" s="45"/>
      <c r="H63" s="45"/>
      <c r="J63" s="186"/>
      <c r="K63" s="48"/>
      <c r="N63" s="195"/>
      <c r="O63" s="199"/>
    </row>
    <row r="64" spans="3:15" s="40" customFormat="1" ht="9.9499999999999993" customHeight="1" x14ac:dyDescent="0.25">
      <c r="C64" s="190"/>
      <c r="D64" s="192"/>
      <c r="E64" s="108" t="s">
        <v>207</v>
      </c>
      <c r="F64" s="194"/>
      <c r="H64" s="184" t="s">
        <v>620</v>
      </c>
      <c r="I64" s="47"/>
      <c r="K64" s="48"/>
      <c r="N64" s="195">
        <f>COUNTIF(F55:F70,"鹿児島県")</f>
        <v>1</v>
      </c>
      <c r="O64" s="200" t="s">
        <v>98</v>
      </c>
    </row>
    <row r="65" spans="3:25" s="40" customFormat="1" ht="9.9499999999999993" customHeight="1" x14ac:dyDescent="0.25">
      <c r="C65" s="189"/>
      <c r="D65" s="191">
        <v>31</v>
      </c>
      <c r="E65" s="109" t="str">
        <f>Q95</f>
        <v>たけのうえ　あいり</v>
      </c>
      <c r="F65" s="193" t="s">
        <v>98</v>
      </c>
      <c r="G65" s="45"/>
      <c r="H65" s="185"/>
      <c r="I65" s="48"/>
      <c r="J65" s="48"/>
      <c r="K65" s="48"/>
      <c r="N65" s="195"/>
      <c r="O65" s="201"/>
    </row>
    <row r="66" spans="3:25" s="40" customFormat="1" ht="9.9499999999999993" customHeight="1" x14ac:dyDescent="0.25">
      <c r="C66" s="190"/>
      <c r="D66" s="192"/>
      <c r="E66" s="108" t="s">
        <v>208</v>
      </c>
      <c r="F66" s="194"/>
      <c r="I66" s="186" t="s">
        <v>629</v>
      </c>
      <c r="J66" s="47"/>
      <c r="K66" s="48"/>
      <c r="N66" s="195">
        <f>COUNTIF(F55:F70,"沖縄県")</f>
        <v>1</v>
      </c>
      <c r="O66" s="196" t="s">
        <v>122</v>
      </c>
    </row>
    <row r="67" spans="3:25" s="40" customFormat="1" ht="9.9499999999999993" customHeight="1" x14ac:dyDescent="0.25">
      <c r="C67" s="189"/>
      <c r="D67" s="191">
        <v>32</v>
      </c>
      <c r="E67" s="109" t="str">
        <f>Q91</f>
        <v>はますな　りんか</v>
      </c>
      <c r="F67" s="193" t="s">
        <v>94</v>
      </c>
      <c r="G67" s="45"/>
      <c r="H67" s="45"/>
      <c r="I67" s="186"/>
      <c r="J67" s="48"/>
      <c r="N67" s="195"/>
      <c r="O67" s="197"/>
    </row>
    <row r="68" spans="3:25" s="40" customFormat="1" ht="9.9499999999999993" customHeight="1" x14ac:dyDescent="0.25">
      <c r="C68" s="190"/>
      <c r="D68" s="192"/>
      <c r="E68" s="108" t="s">
        <v>209</v>
      </c>
      <c r="F68" s="194"/>
      <c r="H68" s="184" t="s">
        <v>621</v>
      </c>
      <c r="I68" s="47"/>
      <c r="J68" s="48"/>
    </row>
    <row r="69" spans="3:25" s="40" customFormat="1" ht="9.9499999999999993" customHeight="1" x14ac:dyDescent="0.25">
      <c r="C69" s="189"/>
      <c r="D69" s="191">
        <v>33</v>
      </c>
      <c r="E69" s="109" t="str">
        <f>Q99</f>
        <v>なしろ　めいさ</v>
      </c>
      <c r="F69" s="193" t="s">
        <v>186</v>
      </c>
      <c r="G69" s="45"/>
      <c r="H69" s="185"/>
      <c r="I69" s="48"/>
    </row>
    <row r="70" spans="3:25" s="40" customFormat="1" ht="9.9499999999999993" customHeight="1" x14ac:dyDescent="0.25">
      <c r="C70" s="190"/>
      <c r="D70" s="192"/>
      <c r="E70" s="108" t="s">
        <v>123</v>
      </c>
      <c r="F70" s="194"/>
      <c r="G70" s="104"/>
      <c r="H70" s="104"/>
      <c r="I70" s="104"/>
      <c r="K70" s="77"/>
      <c r="R70" s="277"/>
      <c r="S70" s="277"/>
      <c r="T70" s="278"/>
    </row>
    <row r="71" spans="3:25" s="46" customFormat="1" ht="9.9499999999999993" customHeight="1" x14ac:dyDescent="0.25">
      <c r="E71" s="100"/>
      <c r="G71" s="40"/>
      <c r="H71" s="40"/>
      <c r="I71" s="40"/>
      <c r="J71" s="40"/>
      <c r="K71" s="50"/>
      <c r="R71" s="279"/>
      <c r="S71" s="279"/>
      <c r="T71" s="278"/>
      <c r="U71" s="40"/>
      <c r="V71" s="40"/>
      <c r="W71" s="40"/>
      <c r="X71" s="40"/>
      <c r="Y71" s="40"/>
    </row>
    <row r="72" spans="3:25" s="25" customFormat="1" ht="9.9499999999999993" customHeight="1" thickBot="1" x14ac:dyDescent="0.2">
      <c r="E72" s="105"/>
      <c r="G72" s="24"/>
      <c r="H72" s="24"/>
      <c r="I72" s="24"/>
      <c r="J72" s="24"/>
      <c r="K72" s="1"/>
      <c r="N72" s="51" t="s">
        <v>0</v>
      </c>
      <c r="O72" s="51"/>
      <c r="P72" s="52"/>
      <c r="Q72" s="51"/>
      <c r="R72" s="280"/>
      <c r="S72" s="280"/>
      <c r="T72" s="281"/>
      <c r="U72" s="24"/>
      <c r="V72" s="24"/>
      <c r="W72" s="24"/>
      <c r="X72" s="24"/>
      <c r="Y72" s="24"/>
    </row>
    <row r="73" spans="3:25" s="25" customFormat="1" ht="9.9499999999999993" customHeight="1" x14ac:dyDescent="0.15">
      <c r="E73" s="105"/>
      <c r="G73" s="24"/>
      <c r="H73" s="24"/>
      <c r="I73" s="24"/>
      <c r="J73" s="24"/>
      <c r="K73" s="1"/>
      <c r="N73" s="112" t="s">
        <v>1</v>
      </c>
      <c r="O73" s="113" t="s">
        <v>2</v>
      </c>
      <c r="P73" s="113" t="s">
        <v>3</v>
      </c>
      <c r="Q73" s="270" t="s">
        <v>4</v>
      </c>
      <c r="R73" s="282"/>
      <c r="S73" s="283"/>
      <c r="T73" s="281"/>
      <c r="U73" s="24"/>
      <c r="V73" s="24"/>
      <c r="W73" s="24"/>
      <c r="X73" s="24"/>
      <c r="Y73" s="24"/>
    </row>
    <row r="74" spans="3:25" s="25" customFormat="1" ht="9.9499999999999993" customHeight="1" x14ac:dyDescent="0.15">
      <c r="G74" s="24"/>
      <c r="H74" s="24"/>
      <c r="I74" s="24"/>
      <c r="J74" s="24"/>
      <c r="K74" s="1"/>
      <c r="N74" s="115">
        <v>1</v>
      </c>
      <c r="O74" s="116" t="s">
        <v>7</v>
      </c>
      <c r="P74" s="117" t="s">
        <v>8</v>
      </c>
      <c r="Q74" s="271" t="s">
        <v>210</v>
      </c>
      <c r="R74" s="284"/>
      <c r="S74" s="285"/>
      <c r="T74" s="281"/>
      <c r="U74" s="24"/>
      <c r="V74" s="24"/>
      <c r="W74" s="24"/>
      <c r="X74" s="24"/>
      <c r="Y74" s="24"/>
    </row>
    <row r="75" spans="3:25" s="25" customFormat="1" ht="9.9499999999999993" customHeight="1" x14ac:dyDescent="0.15">
      <c r="G75" s="24"/>
      <c r="H75" s="24"/>
      <c r="I75" s="24"/>
      <c r="J75" s="24"/>
      <c r="K75" s="1"/>
      <c r="N75" s="115">
        <v>1</v>
      </c>
      <c r="O75" s="116" t="s">
        <v>7</v>
      </c>
      <c r="P75" s="117" t="s">
        <v>9</v>
      </c>
      <c r="Q75" s="271" t="s">
        <v>212</v>
      </c>
      <c r="R75" s="284"/>
      <c r="S75" s="285"/>
      <c r="T75" s="281"/>
      <c r="U75" s="24"/>
      <c r="V75" s="24"/>
      <c r="W75" s="24"/>
      <c r="X75" s="24"/>
      <c r="Y75" s="24"/>
    </row>
    <row r="76" spans="3:25" s="25" customFormat="1" ht="9.9499999999999993" customHeight="1" x14ac:dyDescent="0.15">
      <c r="G76" s="24"/>
      <c r="H76" s="24"/>
      <c r="I76" s="24"/>
      <c r="J76" s="24"/>
      <c r="K76" s="1"/>
      <c r="N76" s="115">
        <v>1</v>
      </c>
      <c r="O76" s="116" t="s">
        <v>7</v>
      </c>
      <c r="P76" s="117" t="s">
        <v>10</v>
      </c>
      <c r="Q76" s="271" t="s">
        <v>213</v>
      </c>
      <c r="R76" s="284"/>
      <c r="S76" s="285"/>
      <c r="T76" s="281"/>
      <c r="U76" s="24"/>
      <c r="V76" s="24"/>
      <c r="W76" s="24"/>
      <c r="X76" s="24"/>
      <c r="Y76" s="24"/>
    </row>
    <row r="77" spans="3:25" s="25" customFormat="1" ht="9.9499999999999993" customHeight="1" x14ac:dyDescent="0.15">
      <c r="G77" s="24"/>
      <c r="H77" s="24"/>
      <c r="I77" s="24"/>
      <c r="J77" s="24"/>
      <c r="K77" s="1"/>
      <c r="N77" s="115">
        <v>1</v>
      </c>
      <c r="O77" s="116" t="s">
        <v>7</v>
      </c>
      <c r="P77" s="117" t="s">
        <v>11</v>
      </c>
      <c r="Q77" s="271" t="s">
        <v>214</v>
      </c>
      <c r="R77" s="284"/>
      <c r="S77" s="285"/>
      <c r="T77" s="281"/>
      <c r="U77" s="24"/>
      <c r="V77" s="24"/>
      <c r="W77" s="24"/>
      <c r="X77" s="24"/>
      <c r="Y77" s="24"/>
    </row>
    <row r="78" spans="3:25" s="25" customFormat="1" ht="9.9499999999999993" customHeight="1" x14ac:dyDescent="0.15">
      <c r="E78" s="105"/>
      <c r="G78" s="24"/>
      <c r="H78" s="24"/>
      <c r="I78" s="24"/>
      <c r="J78" s="24"/>
      <c r="K78" s="1"/>
      <c r="N78" s="8">
        <v>1</v>
      </c>
      <c r="O78" s="9" t="s">
        <v>180</v>
      </c>
      <c r="P78" s="27" t="s">
        <v>33</v>
      </c>
      <c r="Q78" s="272" t="s">
        <v>215</v>
      </c>
      <c r="R78" s="286"/>
      <c r="S78" s="287"/>
      <c r="T78" s="281"/>
      <c r="U78" s="24"/>
      <c r="V78" s="24"/>
      <c r="W78" s="24"/>
      <c r="X78" s="24"/>
      <c r="Y78" s="24"/>
    </row>
    <row r="79" spans="3:25" s="25" customFormat="1" ht="9.9499999999999993" customHeight="1" x14ac:dyDescent="0.15">
      <c r="E79" s="105"/>
      <c r="G79" s="24"/>
      <c r="H79" s="24"/>
      <c r="I79" s="24"/>
      <c r="J79" s="24"/>
      <c r="K79" s="1"/>
      <c r="N79" s="8">
        <v>1</v>
      </c>
      <c r="O79" s="9" t="s">
        <v>180</v>
      </c>
      <c r="P79" s="10" t="s">
        <v>34</v>
      </c>
      <c r="Q79" s="272" t="s">
        <v>216</v>
      </c>
      <c r="R79" s="286"/>
      <c r="S79" s="287"/>
      <c r="T79" s="281"/>
      <c r="U79" s="24"/>
      <c r="V79" s="24"/>
      <c r="W79" s="24"/>
      <c r="X79" s="24"/>
      <c r="Y79" s="24"/>
    </row>
    <row r="80" spans="3:25" s="25" customFormat="1" ht="9.9499999999999993" customHeight="1" x14ac:dyDescent="0.15">
      <c r="E80" s="105"/>
      <c r="G80" s="24"/>
      <c r="H80" s="24"/>
      <c r="I80" s="24"/>
      <c r="J80" s="24"/>
      <c r="K80" s="1"/>
      <c r="N80" s="8">
        <v>1</v>
      </c>
      <c r="O80" s="9" t="s">
        <v>180</v>
      </c>
      <c r="P80" s="10" t="s">
        <v>35</v>
      </c>
      <c r="Q80" s="272" t="s">
        <v>217</v>
      </c>
      <c r="R80" s="286"/>
      <c r="S80" s="287"/>
      <c r="T80" s="281"/>
      <c r="U80" s="24"/>
      <c r="V80" s="24"/>
      <c r="W80" s="24"/>
      <c r="X80" s="24"/>
      <c r="Y80" s="24"/>
    </row>
    <row r="81" spans="5:25" s="25" customFormat="1" ht="9.9499999999999993" customHeight="1" x14ac:dyDescent="0.15">
      <c r="E81" s="105"/>
      <c r="G81" s="24"/>
      <c r="H81" s="24"/>
      <c r="I81" s="24"/>
      <c r="J81" s="24"/>
      <c r="K81" s="1"/>
      <c r="N81" s="8">
        <v>1</v>
      </c>
      <c r="O81" s="9" t="s">
        <v>180</v>
      </c>
      <c r="P81" s="10" t="s">
        <v>36</v>
      </c>
      <c r="Q81" s="272" t="s">
        <v>218</v>
      </c>
      <c r="R81" s="286"/>
      <c r="S81" s="287"/>
      <c r="T81" s="281"/>
      <c r="U81" s="24"/>
      <c r="V81" s="24"/>
      <c r="W81" s="24"/>
      <c r="X81" s="24"/>
      <c r="Y81" s="24"/>
    </row>
    <row r="82" spans="5:25" s="28" customFormat="1" ht="9.9499999999999993" customHeight="1" x14ac:dyDescent="0.15">
      <c r="E82" s="105"/>
      <c r="G82" s="26"/>
      <c r="H82" s="26"/>
      <c r="I82" s="26"/>
      <c r="J82" s="26"/>
      <c r="K82" s="1"/>
      <c r="N82" s="8">
        <v>1</v>
      </c>
      <c r="O82" s="9" t="s">
        <v>180</v>
      </c>
      <c r="P82" s="10" t="s">
        <v>37</v>
      </c>
      <c r="Q82" s="272" t="s">
        <v>219</v>
      </c>
      <c r="R82" s="286"/>
      <c r="S82" s="287"/>
      <c r="T82" s="288"/>
      <c r="U82" s="26"/>
      <c r="V82" s="26"/>
      <c r="W82" s="26"/>
      <c r="X82" s="26"/>
      <c r="Y82" s="26"/>
    </row>
    <row r="83" spans="5:25" s="28" customFormat="1" ht="9.9499999999999993" customHeight="1" x14ac:dyDescent="0.15">
      <c r="E83" s="105"/>
      <c r="G83" s="26"/>
      <c r="H83" s="26"/>
      <c r="I83" s="26"/>
      <c r="J83" s="26"/>
      <c r="K83" s="1"/>
      <c r="N83" s="8">
        <v>1</v>
      </c>
      <c r="O83" s="9" t="s">
        <v>180</v>
      </c>
      <c r="P83" s="10" t="s">
        <v>38</v>
      </c>
      <c r="Q83" s="272" t="s">
        <v>220</v>
      </c>
      <c r="R83" s="286"/>
      <c r="S83" s="287"/>
      <c r="T83" s="288"/>
      <c r="U83" s="26"/>
      <c r="V83" s="26"/>
      <c r="W83" s="26"/>
      <c r="X83" s="26"/>
      <c r="Y83" s="26"/>
    </row>
    <row r="84" spans="5:25" s="28" customFormat="1" ht="9.9499999999999993" customHeight="1" x14ac:dyDescent="0.15">
      <c r="G84" s="26"/>
      <c r="H84" s="26"/>
      <c r="I84" s="26"/>
      <c r="J84" s="26"/>
      <c r="K84" s="1"/>
      <c r="N84" s="15">
        <v>1</v>
      </c>
      <c r="O84" s="16" t="s">
        <v>69</v>
      </c>
      <c r="P84" s="27" t="s">
        <v>70</v>
      </c>
      <c r="Q84" s="273" t="s">
        <v>221</v>
      </c>
      <c r="R84" s="289"/>
      <c r="S84" s="290"/>
      <c r="T84" s="288"/>
      <c r="U84" s="26"/>
      <c r="V84" s="26"/>
      <c r="W84" s="26"/>
      <c r="X84" s="26"/>
      <c r="Y84" s="26"/>
    </row>
    <row r="85" spans="5:25" s="28" customFormat="1" ht="9.9499999999999993" customHeight="1" x14ac:dyDescent="0.15">
      <c r="G85" s="26"/>
      <c r="H85" s="26"/>
      <c r="I85" s="26"/>
      <c r="J85" s="26"/>
      <c r="K85" s="1"/>
      <c r="N85" s="15">
        <v>1</v>
      </c>
      <c r="O85" s="16" t="s">
        <v>69</v>
      </c>
      <c r="P85" s="17" t="s">
        <v>71</v>
      </c>
      <c r="Q85" s="273" t="s">
        <v>222</v>
      </c>
      <c r="R85" s="289"/>
      <c r="S85" s="290"/>
      <c r="T85" s="288"/>
      <c r="U85" s="26"/>
      <c r="V85" s="26"/>
      <c r="W85" s="26"/>
      <c r="X85" s="26"/>
      <c r="Y85" s="26"/>
    </row>
    <row r="86" spans="5:25" s="25" customFormat="1" ht="9.9499999999999993" customHeight="1" x14ac:dyDescent="0.15">
      <c r="G86" s="24"/>
      <c r="H86" s="24"/>
      <c r="I86" s="24"/>
      <c r="J86" s="24"/>
      <c r="K86" s="1"/>
      <c r="N86" s="15">
        <v>1</v>
      </c>
      <c r="O86" s="16" t="s">
        <v>69</v>
      </c>
      <c r="P86" s="17" t="s">
        <v>72</v>
      </c>
      <c r="Q86" s="273" t="s">
        <v>223</v>
      </c>
      <c r="R86" s="289"/>
      <c r="S86" s="290"/>
      <c r="T86" s="281"/>
      <c r="U86" s="24"/>
      <c r="V86" s="24"/>
      <c r="W86" s="24"/>
      <c r="X86" s="24"/>
      <c r="Y86" s="24"/>
    </row>
    <row r="87" spans="5:25" s="25" customFormat="1" ht="9.9499999999999993" customHeight="1" x14ac:dyDescent="0.15">
      <c r="G87" s="24"/>
      <c r="H87" s="24"/>
      <c r="I87" s="24"/>
      <c r="J87" s="24"/>
      <c r="K87" s="1"/>
      <c r="N87" s="15">
        <v>1</v>
      </c>
      <c r="O87" s="16" t="s">
        <v>69</v>
      </c>
      <c r="P87" s="17" t="s">
        <v>73</v>
      </c>
      <c r="Q87" s="273" t="s">
        <v>224</v>
      </c>
      <c r="R87" s="289"/>
      <c r="S87" s="290"/>
      <c r="T87" s="281"/>
      <c r="U87" s="24"/>
      <c r="V87" s="24"/>
      <c r="W87" s="24"/>
      <c r="X87" s="24"/>
      <c r="Y87" s="24"/>
    </row>
    <row r="88" spans="5:25" s="25" customFormat="1" ht="9.9499999999999993" customHeight="1" x14ac:dyDescent="0.15">
      <c r="G88" s="24"/>
      <c r="H88" s="24"/>
      <c r="I88" s="24"/>
      <c r="J88" s="24"/>
      <c r="K88" s="1"/>
      <c r="N88" s="8">
        <v>1</v>
      </c>
      <c r="O88" s="9" t="s">
        <v>94</v>
      </c>
      <c r="P88" s="10" t="s">
        <v>225</v>
      </c>
      <c r="Q88" s="272" t="s">
        <v>226</v>
      </c>
      <c r="R88" s="286"/>
      <c r="S88" s="287"/>
      <c r="T88" s="281"/>
      <c r="U88" s="24"/>
      <c r="V88" s="24"/>
      <c r="W88" s="24"/>
      <c r="X88" s="24"/>
      <c r="Y88" s="24"/>
    </row>
    <row r="89" spans="5:25" s="25" customFormat="1" ht="9.9499999999999993" customHeight="1" x14ac:dyDescent="0.15">
      <c r="G89" s="24"/>
      <c r="H89" s="24"/>
      <c r="I89" s="24"/>
      <c r="J89" s="24"/>
      <c r="K89" s="1"/>
      <c r="N89" s="8">
        <v>1</v>
      </c>
      <c r="O89" s="9" t="s">
        <v>94</v>
      </c>
      <c r="P89" s="10" t="s">
        <v>227</v>
      </c>
      <c r="Q89" s="272" t="s">
        <v>228</v>
      </c>
      <c r="R89" s="286"/>
      <c r="S89" s="287"/>
      <c r="T89" s="281"/>
      <c r="U89" s="24"/>
      <c r="V89" s="24"/>
      <c r="W89" s="24"/>
      <c r="X89" s="24"/>
      <c r="Y89" s="24"/>
    </row>
    <row r="90" spans="5:25" s="25" customFormat="1" ht="9.9499999999999993" customHeight="1" x14ac:dyDescent="0.15">
      <c r="G90" s="24"/>
      <c r="H90" s="24"/>
      <c r="I90" s="24"/>
      <c r="J90" s="24"/>
      <c r="K90" s="1"/>
      <c r="N90" s="8">
        <v>1</v>
      </c>
      <c r="O90" s="9" t="s">
        <v>94</v>
      </c>
      <c r="P90" s="27" t="s">
        <v>229</v>
      </c>
      <c r="Q90" s="272" t="s">
        <v>230</v>
      </c>
      <c r="R90" s="286"/>
      <c r="S90" s="287"/>
      <c r="T90" s="281"/>
      <c r="U90" s="24"/>
      <c r="V90" s="24"/>
      <c r="W90" s="24"/>
      <c r="X90" s="24"/>
      <c r="Y90" s="24"/>
    </row>
    <row r="91" spans="5:25" s="25" customFormat="1" ht="9.9499999999999993" customHeight="1" x14ac:dyDescent="0.15">
      <c r="G91" s="24"/>
      <c r="H91" s="24"/>
      <c r="I91" s="24"/>
      <c r="J91" s="24"/>
      <c r="K91" s="1"/>
      <c r="N91" s="8">
        <v>1</v>
      </c>
      <c r="O91" s="9" t="s">
        <v>94</v>
      </c>
      <c r="P91" s="10" t="s">
        <v>231</v>
      </c>
      <c r="Q91" s="272" t="s">
        <v>232</v>
      </c>
      <c r="R91" s="286"/>
      <c r="S91" s="287"/>
      <c r="T91" s="281"/>
      <c r="U91" s="24"/>
      <c r="V91" s="24"/>
      <c r="W91" s="24"/>
      <c r="X91" s="24"/>
      <c r="Y91" s="24"/>
    </row>
    <row r="92" spans="5:25" s="25" customFormat="1" ht="9.9499999999999993" customHeight="1" x14ac:dyDescent="0.15">
      <c r="G92" s="24"/>
      <c r="H92" s="24"/>
      <c r="I92" s="24"/>
      <c r="J92" s="24"/>
      <c r="K92" s="1"/>
      <c r="N92" s="8">
        <v>1</v>
      </c>
      <c r="O92" s="9" t="s">
        <v>95</v>
      </c>
      <c r="P92" s="27" t="s">
        <v>233</v>
      </c>
      <c r="Q92" s="272" t="s">
        <v>234</v>
      </c>
      <c r="R92" s="286"/>
      <c r="S92" s="287"/>
      <c r="T92" s="281"/>
      <c r="U92" s="24"/>
      <c r="V92" s="24"/>
      <c r="W92" s="24"/>
      <c r="X92" s="24"/>
      <c r="Y92" s="24"/>
    </row>
    <row r="93" spans="5:25" s="25" customFormat="1" ht="9.9499999999999993" customHeight="1" x14ac:dyDescent="0.15">
      <c r="G93" s="24"/>
      <c r="H93" s="24"/>
      <c r="I93" s="24"/>
      <c r="J93" s="24"/>
      <c r="K93" s="1"/>
      <c r="N93" s="8">
        <v>1</v>
      </c>
      <c r="O93" s="9" t="s">
        <v>95</v>
      </c>
      <c r="P93" s="10" t="s">
        <v>235</v>
      </c>
      <c r="Q93" s="272" t="s">
        <v>236</v>
      </c>
      <c r="R93" s="286"/>
      <c r="S93" s="287"/>
      <c r="T93" s="281"/>
      <c r="U93" s="24"/>
      <c r="V93" s="24"/>
      <c r="W93" s="24"/>
      <c r="X93" s="24"/>
      <c r="Y93" s="24"/>
    </row>
    <row r="94" spans="5:25" s="25" customFormat="1" ht="9.9499999999999993" customHeight="1" x14ac:dyDescent="0.15">
      <c r="G94" s="24"/>
      <c r="H94" s="24"/>
      <c r="I94" s="24"/>
      <c r="J94" s="24"/>
      <c r="K94" s="1"/>
      <c r="N94" s="8">
        <v>1</v>
      </c>
      <c r="O94" s="9" t="s">
        <v>95</v>
      </c>
      <c r="P94" s="10" t="s">
        <v>237</v>
      </c>
      <c r="Q94" s="272" t="s">
        <v>238</v>
      </c>
      <c r="R94" s="286"/>
      <c r="S94" s="287"/>
      <c r="T94" s="281"/>
      <c r="U94" s="24"/>
      <c r="V94" s="24"/>
      <c r="W94" s="24"/>
      <c r="X94" s="24"/>
      <c r="Y94" s="24"/>
    </row>
    <row r="95" spans="5:25" s="25" customFormat="1" ht="9.9499999999999993" customHeight="1" x14ac:dyDescent="0.15">
      <c r="G95" s="24"/>
      <c r="H95" s="24"/>
      <c r="I95" s="24"/>
      <c r="J95" s="24"/>
      <c r="K95" s="1"/>
      <c r="N95" s="8">
        <v>1</v>
      </c>
      <c r="O95" s="9" t="s">
        <v>98</v>
      </c>
      <c r="P95" s="10" t="s">
        <v>99</v>
      </c>
      <c r="Q95" s="272" t="s">
        <v>239</v>
      </c>
      <c r="R95" s="286"/>
      <c r="S95" s="287"/>
      <c r="T95" s="281"/>
      <c r="U95" s="24"/>
      <c r="V95" s="24"/>
      <c r="W95" s="24"/>
      <c r="X95" s="24"/>
      <c r="Y95" s="24"/>
    </row>
    <row r="96" spans="5:25" s="25" customFormat="1" ht="9.9499999999999993" customHeight="1" x14ac:dyDescent="0.15">
      <c r="G96" s="24"/>
      <c r="H96" s="24"/>
      <c r="I96" s="24"/>
      <c r="J96" s="24"/>
      <c r="K96" s="1"/>
      <c r="N96" s="8">
        <v>1</v>
      </c>
      <c r="O96" s="9" t="s">
        <v>98</v>
      </c>
      <c r="P96" s="10" t="s">
        <v>100</v>
      </c>
      <c r="Q96" s="272" t="s">
        <v>240</v>
      </c>
      <c r="R96" s="286"/>
      <c r="S96" s="287"/>
      <c r="T96" s="281"/>
      <c r="U96" s="24"/>
      <c r="V96" s="24"/>
      <c r="W96" s="24"/>
      <c r="X96" s="24"/>
      <c r="Y96" s="24"/>
    </row>
    <row r="97" spans="5:25" s="25" customFormat="1" ht="9.9499999999999993" customHeight="1" x14ac:dyDescent="0.15">
      <c r="G97" s="24"/>
      <c r="H97" s="24"/>
      <c r="I97" s="24"/>
      <c r="J97" s="24"/>
      <c r="K97" s="1"/>
      <c r="N97" s="8">
        <v>1</v>
      </c>
      <c r="O97" s="9" t="s">
        <v>98</v>
      </c>
      <c r="P97" s="27" t="s">
        <v>101</v>
      </c>
      <c r="Q97" s="272" t="s">
        <v>241</v>
      </c>
      <c r="R97" s="286"/>
      <c r="S97" s="287"/>
      <c r="T97" s="281"/>
      <c r="U97" s="24"/>
      <c r="V97" s="24"/>
      <c r="W97" s="24"/>
      <c r="X97" s="24"/>
      <c r="Y97" s="24"/>
    </row>
    <row r="98" spans="5:25" s="25" customFormat="1" ht="9.9499999999999993" customHeight="1" x14ac:dyDescent="0.15">
      <c r="G98" s="24"/>
      <c r="H98" s="24"/>
      <c r="I98" s="24"/>
      <c r="J98" s="24"/>
      <c r="K98" s="1"/>
      <c r="N98" s="8">
        <v>1</v>
      </c>
      <c r="O98" s="9" t="s">
        <v>98</v>
      </c>
      <c r="P98" s="10" t="s">
        <v>102</v>
      </c>
      <c r="Q98" s="272" t="s">
        <v>242</v>
      </c>
      <c r="R98" s="286"/>
      <c r="S98" s="287"/>
      <c r="T98" s="281"/>
      <c r="U98" s="24"/>
      <c r="V98" s="24"/>
      <c r="W98" s="24"/>
      <c r="X98" s="24"/>
      <c r="Y98" s="24"/>
    </row>
    <row r="99" spans="5:25" s="25" customFormat="1" ht="9.9499999999999993" customHeight="1" x14ac:dyDescent="0.15">
      <c r="G99" s="24"/>
      <c r="H99" s="24"/>
      <c r="I99" s="24"/>
      <c r="J99" s="24"/>
      <c r="K99" s="1"/>
      <c r="N99" s="8">
        <v>1</v>
      </c>
      <c r="O99" s="9" t="s">
        <v>122</v>
      </c>
      <c r="P99" s="27" t="s">
        <v>123</v>
      </c>
      <c r="Q99" s="272" t="s">
        <v>243</v>
      </c>
      <c r="R99" s="286"/>
      <c r="S99" s="287"/>
      <c r="T99" s="281"/>
      <c r="U99" s="24"/>
      <c r="V99" s="24"/>
      <c r="W99" s="24"/>
      <c r="X99" s="24"/>
      <c r="Y99" s="24"/>
    </row>
    <row r="100" spans="5:25" s="25" customFormat="1" ht="9.9499999999999993" customHeight="1" x14ac:dyDescent="0.15">
      <c r="G100" s="24"/>
      <c r="H100" s="24"/>
      <c r="I100" s="24"/>
      <c r="J100" s="24"/>
      <c r="K100" s="1"/>
      <c r="N100" s="8">
        <v>1</v>
      </c>
      <c r="O100" s="9" t="s">
        <v>122</v>
      </c>
      <c r="P100" s="10" t="s">
        <v>124</v>
      </c>
      <c r="Q100" s="272" t="s">
        <v>244</v>
      </c>
      <c r="R100" s="286"/>
      <c r="S100" s="287"/>
      <c r="T100" s="281"/>
      <c r="U100" s="24"/>
      <c r="V100" s="24"/>
      <c r="W100" s="24"/>
      <c r="X100" s="24"/>
      <c r="Y100" s="24"/>
    </row>
    <row r="101" spans="5:25" s="46" customFormat="1" ht="9.9499999999999993" customHeight="1" x14ac:dyDescent="0.25">
      <c r="E101" s="100"/>
      <c r="G101" s="40"/>
      <c r="H101" s="40"/>
      <c r="I101" s="40"/>
      <c r="J101" s="40"/>
      <c r="K101" s="50"/>
      <c r="N101" s="8">
        <v>1</v>
      </c>
      <c r="O101" s="9" t="s">
        <v>122</v>
      </c>
      <c r="P101" s="10" t="s">
        <v>125</v>
      </c>
      <c r="Q101" s="272" t="s">
        <v>245</v>
      </c>
      <c r="R101" s="286"/>
      <c r="S101" s="287"/>
      <c r="T101" s="278"/>
      <c r="U101" s="40"/>
      <c r="V101" s="40"/>
      <c r="W101" s="40"/>
      <c r="X101" s="40"/>
      <c r="Y101" s="40"/>
    </row>
    <row r="102" spans="5:25" s="46" customFormat="1" ht="9.9499999999999993" customHeight="1" x14ac:dyDescent="0.25">
      <c r="E102" s="100"/>
      <c r="G102" s="40"/>
      <c r="H102" s="40"/>
      <c r="I102" s="40"/>
      <c r="J102" s="40"/>
      <c r="K102" s="50"/>
      <c r="N102" s="8">
        <v>1</v>
      </c>
      <c r="O102" s="9" t="s">
        <v>122</v>
      </c>
      <c r="P102" s="10" t="s">
        <v>126</v>
      </c>
      <c r="Q102" s="272" t="s">
        <v>246</v>
      </c>
      <c r="R102" s="286"/>
      <c r="S102" s="287"/>
      <c r="T102" s="278"/>
      <c r="U102" s="40"/>
      <c r="V102" s="40"/>
      <c r="W102" s="40"/>
      <c r="X102" s="40"/>
      <c r="Y102" s="40"/>
    </row>
    <row r="103" spans="5:25" s="46" customFormat="1" ht="9.9499999999999993" customHeight="1" x14ac:dyDescent="0.25">
      <c r="E103" s="100"/>
      <c r="G103" s="40"/>
      <c r="H103" s="40"/>
      <c r="I103" s="40"/>
      <c r="J103" s="40"/>
      <c r="K103" s="50"/>
      <c r="N103" s="58">
        <v>1</v>
      </c>
      <c r="O103" s="59" t="s">
        <v>147</v>
      </c>
      <c r="P103" s="60" t="s">
        <v>148</v>
      </c>
      <c r="Q103" s="274" t="s">
        <v>247</v>
      </c>
      <c r="R103" s="291"/>
      <c r="S103" s="292"/>
      <c r="T103" s="278"/>
      <c r="U103" s="40"/>
      <c r="V103" s="40"/>
      <c r="W103" s="40"/>
      <c r="X103" s="40"/>
      <c r="Y103" s="40"/>
    </row>
    <row r="104" spans="5:25" s="46" customFormat="1" ht="9.9499999999999993" customHeight="1" x14ac:dyDescent="0.25">
      <c r="E104" s="100"/>
      <c r="G104" s="40"/>
      <c r="H104" s="40"/>
      <c r="I104" s="40"/>
      <c r="J104" s="40"/>
      <c r="K104" s="50"/>
      <c r="N104" s="58">
        <v>1</v>
      </c>
      <c r="O104" s="59" t="s">
        <v>147</v>
      </c>
      <c r="P104" s="64" t="s">
        <v>149</v>
      </c>
      <c r="Q104" s="275" t="s">
        <v>248</v>
      </c>
      <c r="R104" s="291"/>
      <c r="S104" s="292"/>
      <c r="T104" s="278"/>
      <c r="U104" s="40"/>
      <c r="V104" s="40"/>
      <c r="W104" s="40"/>
      <c r="X104" s="40"/>
      <c r="Y104" s="40"/>
    </row>
    <row r="105" spans="5:25" s="46" customFormat="1" ht="9.9499999999999993" customHeight="1" x14ac:dyDescent="0.25">
      <c r="E105" s="100"/>
      <c r="G105" s="40"/>
      <c r="H105" s="40"/>
      <c r="I105" s="40"/>
      <c r="J105" s="40"/>
      <c r="K105" s="50"/>
      <c r="N105" s="58">
        <v>1</v>
      </c>
      <c r="O105" s="59" t="s">
        <v>147</v>
      </c>
      <c r="P105" s="64" t="s">
        <v>150</v>
      </c>
      <c r="Q105" s="276" t="s">
        <v>249</v>
      </c>
      <c r="R105" s="291"/>
      <c r="S105" s="292"/>
      <c r="T105" s="278"/>
      <c r="U105" s="40"/>
      <c r="V105" s="40"/>
      <c r="W105" s="40"/>
      <c r="X105" s="40"/>
      <c r="Y105" s="40"/>
    </row>
    <row r="106" spans="5:25" ht="9.9499999999999993" customHeight="1" x14ac:dyDescent="0.25">
      <c r="E106" s="99"/>
      <c r="K106" s="50"/>
      <c r="L106" s="71"/>
      <c r="M106" s="71"/>
      <c r="N106" s="58">
        <v>1</v>
      </c>
      <c r="O106" s="59" t="s">
        <v>147</v>
      </c>
      <c r="P106" s="64" t="s">
        <v>151</v>
      </c>
      <c r="Q106" s="276" t="s">
        <v>250</v>
      </c>
      <c r="R106" s="291"/>
      <c r="S106" s="292"/>
      <c r="T106" s="293"/>
    </row>
    <row r="107" spans="5:25" ht="9.9499999999999993" customHeight="1" x14ac:dyDescent="0.25">
      <c r="K107" s="50"/>
      <c r="L107" s="71"/>
      <c r="M107" s="71"/>
      <c r="N107" s="57"/>
      <c r="O107" s="57"/>
      <c r="P107" s="70"/>
      <c r="Q107" s="57"/>
      <c r="R107" s="279"/>
      <c r="S107" s="279"/>
      <c r="T107" s="293"/>
    </row>
    <row r="108" spans="5:25" ht="9.9499999999999993" customHeight="1" x14ac:dyDescent="0.25">
      <c r="N108" s="57"/>
      <c r="O108" s="57"/>
      <c r="P108" s="70"/>
      <c r="Q108" s="57"/>
      <c r="R108" s="294"/>
      <c r="S108" s="279"/>
      <c r="T108" s="293"/>
    </row>
    <row r="109" spans="5:25" ht="9.9499999999999993" customHeight="1" x14ac:dyDescent="0.25">
      <c r="N109" s="57"/>
      <c r="O109" s="57"/>
      <c r="P109" s="70"/>
      <c r="Q109" s="57"/>
      <c r="R109" s="279"/>
      <c r="S109" s="279"/>
      <c r="T109" s="293"/>
    </row>
    <row r="110" spans="5:25" s="46" customFormat="1" ht="9.9499999999999993" customHeight="1" x14ac:dyDescent="0.25">
      <c r="E110" s="10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278"/>
      <c r="S110" s="278"/>
      <c r="T110" s="278"/>
      <c r="U110" s="40"/>
      <c r="V110" s="40"/>
      <c r="W110" s="40"/>
      <c r="X110" s="40"/>
      <c r="Y110" s="40"/>
    </row>
    <row r="111" spans="5:25" s="46" customFormat="1" ht="9.9499999999999993" customHeight="1" x14ac:dyDescent="0.25">
      <c r="E111" s="10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278"/>
      <c r="S111" s="278"/>
      <c r="T111" s="278"/>
      <c r="U111" s="40"/>
      <c r="V111" s="40"/>
      <c r="W111" s="40"/>
      <c r="X111" s="40"/>
      <c r="Y111" s="40"/>
    </row>
    <row r="112" spans="5:25" s="46" customFormat="1" ht="9.9499999999999993" customHeight="1" x14ac:dyDescent="0.25">
      <c r="E112" s="10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278"/>
      <c r="S112" s="278"/>
      <c r="T112" s="278"/>
      <c r="U112" s="40"/>
      <c r="V112" s="40"/>
      <c r="W112" s="40"/>
      <c r="X112" s="40"/>
      <c r="Y112" s="40"/>
    </row>
    <row r="113" spans="5:25" s="46" customFormat="1" ht="9.9499999999999993" customHeight="1" x14ac:dyDescent="0.25">
      <c r="E113" s="10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278"/>
      <c r="S113" s="278"/>
      <c r="T113" s="278"/>
      <c r="U113" s="40"/>
      <c r="V113" s="40"/>
      <c r="W113" s="40"/>
      <c r="X113" s="40"/>
      <c r="Y113" s="40"/>
    </row>
    <row r="114" spans="5:25" s="46" customFormat="1" ht="9.9499999999999993" customHeight="1" x14ac:dyDescent="0.25">
      <c r="E114" s="10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278"/>
      <c r="S114" s="278"/>
      <c r="T114" s="278"/>
      <c r="U114" s="40"/>
      <c r="V114" s="40"/>
      <c r="W114" s="40"/>
      <c r="X114" s="40"/>
      <c r="Y114" s="40"/>
    </row>
    <row r="115" spans="5:25" s="46" customFormat="1" ht="9.9499999999999993" customHeight="1" x14ac:dyDescent="0.25">
      <c r="E115" s="10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278"/>
      <c r="S115" s="278"/>
      <c r="T115" s="278"/>
      <c r="U115" s="40"/>
      <c r="V115" s="40"/>
      <c r="W115" s="40"/>
      <c r="X115" s="40"/>
      <c r="Y115" s="40"/>
    </row>
    <row r="116" spans="5:25" s="46" customFormat="1" ht="9.9499999999999993" customHeight="1" x14ac:dyDescent="0.25">
      <c r="E116" s="10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278"/>
      <c r="S116" s="278"/>
      <c r="T116" s="278"/>
      <c r="U116" s="40"/>
      <c r="V116" s="40"/>
      <c r="W116" s="40"/>
      <c r="X116" s="40"/>
      <c r="Y116" s="40"/>
    </row>
    <row r="117" spans="5:25" s="46" customFormat="1" ht="9.9499999999999993" customHeight="1" x14ac:dyDescent="0.25">
      <c r="E117" s="10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278"/>
      <c r="S117" s="278"/>
      <c r="T117" s="278"/>
      <c r="U117" s="40"/>
      <c r="V117" s="40"/>
      <c r="W117" s="40"/>
      <c r="X117" s="40"/>
      <c r="Y117" s="40"/>
    </row>
    <row r="118" spans="5:25" s="46" customFormat="1" ht="9.9499999999999993" customHeight="1" x14ac:dyDescent="0.25">
      <c r="E118" s="10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278"/>
      <c r="S118" s="278"/>
      <c r="T118" s="278"/>
      <c r="U118" s="40"/>
      <c r="V118" s="40"/>
      <c r="W118" s="40"/>
      <c r="X118" s="40"/>
      <c r="Y118" s="40"/>
    </row>
    <row r="119" spans="5:25" s="46" customFormat="1" ht="9.9499999999999993" customHeight="1" x14ac:dyDescent="0.25">
      <c r="E119" s="10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278"/>
      <c r="S119" s="278"/>
      <c r="T119" s="278"/>
      <c r="U119" s="40"/>
      <c r="V119" s="40"/>
      <c r="W119" s="40"/>
      <c r="X119" s="40"/>
      <c r="Y119" s="40"/>
    </row>
    <row r="120" spans="5:25" s="46" customFormat="1" ht="9.9499999999999993" customHeight="1" x14ac:dyDescent="0.25">
      <c r="E120" s="10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278"/>
      <c r="S120" s="278"/>
      <c r="T120" s="278"/>
      <c r="U120" s="40"/>
      <c r="V120" s="40"/>
      <c r="W120" s="40"/>
      <c r="X120" s="40"/>
      <c r="Y120" s="40"/>
    </row>
    <row r="121" spans="5:25" s="46" customFormat="1" ht="9.9499999999999993" customHeight="1" x14ac:dyDescent="0.25">
      <c r="E121" s="10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278"/>
      <c r="S121" s="278"/>
      <c r="T121" s="278"/>
      <c r="U121" s="40"/>
      <c r="V121" s="40"/>
      <c r="W121" s="40"/>
      <c r="X121" s="40"/>
      <c r="Y121" s="40"/>
    </row>
    <row r="122" spans="5:25" s="46" customFormat="1" ht="9.9499999999999993" customHeight="1" x14ac:dyDescent="0.25">
      <c r="E122" s="10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278"/>
      <c r="S122" s="278"/>
      <c r="T122" s="278"/>
      <c r="U122" s="40"/>
      <c r="V122" s="40"/>
      <c r="W122" s="40"/>
      <c r="X122" s="40"/>
      <c r="Y122" s="40"/>
    </row>
    <row r="123" spans="5:25" s="46" customFormat="1" ht="9.9499999999999993" customHeight="1" x14ac:dyDescent="0.25">
      <c r="E123" s="10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278"/>
      <c r="S123" s="278"/>
      <c r="T123" s="278"/>
      <c r="U123" s="40"/>
      <c r="V123" s="40"/>
      <c r="W123" s="40"/>
      <c r="X123" s="40"/>
      <c r="Y123" s="40"/>
    </row>
    <row r="124" spans="5:25" s="46" customFormat="1" ht="9.9499999999999993" customHeight="1" x14ac:dyDescent="0.25">
      <c r="E124" s="10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278"/>
      <c r="S124" s="278"/>
      <c r="T124" s="278"/>
      <c r="U124" s="40"/>
      <c r="V124" s="40"/>
      <c r="W124" s="40"/>
      <c r="X124" s="40"/>
      <c r="Y124" s="40"/>
    </row>
    <row r="125" spans="5:25" s="46" customFormat="1" ht="9.9499999999999993" customHeight="1" x14ac:dyDescent="0.25">
      <c r="E125" s="10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278"/>
      <c r="S125" s="278"/>
      <c r="T125" s="278"/>
      <c r="U125" s="40"/>
      <c r="V125" s="40"/>
      <c r="W125" s="40"/>
      <c r="X125" s="40"/>
      <c r="Y125" s="40"/>
    </row>
    <row r="126" spans="5:25" s="46" customFormat="1" ht="9.9499999999999993" customHeight="1" x14ac:dyDescent="0.25">
      <c r="E126" s="10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278"/>
      <c r="S126" s="278"/>
      <c r="T126" s="278"/>
      <c r="U126" s="40"/>
      <c r="V126" s="40"/>
      <c r="W126" s="40"/>
      <c r="X126" s="40"/>
      <c r="Y126" s="40"/>
    </row>
    <row r="127" spans="5:25" s="46" customFormat="1" ht="9.9499999999999993" customHeight="1" x14ac:dyDescent="0.25">
      <c r="E127" s="10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278"/>
      <c r="S127" s="278"/>
      <c r="T127" s="278"/>
      <c r="U127" s="40"/>
      <c r="V127" s="40"/>
      <c r="W127" s="40"/>
      <c r="X127" s="40"/>
      <c r="Y127" s="40"/>
    </row>
    <row r="128" spans="5:25" s="46" customFormat="1" ht="9.9499999999999993" customHeight="1" x14ac:dyDescent="0.25">
      <c r="E128" s="10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278"/>
      <c r="S128" s="278"/>
      <c r="T128" s="278"/>
      <c r="U128" s="40"/>
      <c r="V128" s="40"/>
      <c r="W128" s="40"/>
      <c r="X128" s="40"/>
      <c r="Y128" s="40"/>
    </row>
    <row r="129" spans="5:25" s="46" customFormat="1" ht="9.9499999999999993" customHeight="1" x14ac:dyDescent="0.25">
      <c r="E129" s="10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278"/>
      <c r="S129" s="278"/>
      <c r="T129" s="278"/>
      <c r="U129" s="40"/>
      <c r="V129" s="40"/>
      <c r="W129" s="40"/>
      <c r="X129" s="40"/>
      <c r="Y129" s="40"/>
    </row>
    <row r="130" spans="5:25" ht="9.9499999999999993" customHeight="1" x14ac:dyDescent="0.25">
      <c r="R130" s="293"/>
      <c r="S130" s="293"/>
      <c r="T130" s="293"/>
    </row>
    <row r="131" spans="5:25" ht="9.9499999999999993" customHeight="1" x14ac:dyDescent="0.25">
      <c r="R131" s="293"/>
      <c r="S131" s="293"/>
      <c r="T131" s="293"/>
    </row>
    <row r="132" spans="5:25" ht="9.9499999999999993" customHeight="1" x14ac:dyDescent="0.25">
      <c r="R132" s="293"/>
      <c r="S132" s="293"/>
      <c r="T132" s="293"/>
    </row>
    <row r="133" spans="5:25" ht="9.9499999999999993" customHeight="1" x14ac:dyDescent="0.25">
      <c r="R133" s="293"/>
      <c r="S133" s="293"/>
      <c r="T133" s="293"/>
    </row>
    <row r="134" spans="5:25" s="46" customFormat="1" ht="9.9499999999999993" customHeight="1" x14ac:dyDescent="0.25">
      <c r="E134" s="10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278"/>
      <c r="S134" s="278"/>
      <c r="T134" s="278"/>
      <c r="U134" s="40"/>
      <c r="V134" s="40"/>
      <c r="W134" s="40"/>
      <c r="X134" s="40"/>
      <c r="Y134" s="40"/>
    </row>
    <row r="135" spans="5:25" s="46" customFormat="1" ht="9.9499999999999993" customHeight="1" x14ac:dyDescent="0.25">
      <c r="E135" s="10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278"/>
      <c r="S135" s="278"/>
      <c r="T135" s="278"/>
      <c r="U135" s="40"/>
      <c r="V135" s="40"/>
      <c r="W135" s="40"/>
      <c r="X135" s="40"/>
      <c r="Y135" s="40"/>
    </row>
    <row r="136" spans="5:25" s="46" customFormat="1" ht="9.9499999999999993" customHeight="1" x14ac:dyDescent="0.25">
      <c r="E136" s="10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278"/>
      <c r="S136" s="278"/>
      <c r="T136" s="278"/>
      <c r="U136" s="40"/>
      <c r="V136" s="40"/>
      <c r="W136" s="40"/>
      <c r="X136" s="40"/>
      <c r="Y136" s="40"/>
    </row>
    <row r="137" spans="5:25" s="46" customFormat="1" ht="9.9499999999999993" customHeight="1" x14ac:dyDescent="0.25">
      <c r="E137" s="10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278"/>
      <c r="S137" s="278"/>
      <c r="T137" s="278"/>
      <c r="U137" s="40"/>
      <c r="V137" s="40"/>
      <c r="W137" s="40"/>
      <c r="X137" s="40"/>
      <c r="Y137" s="40"/>
    </row>
    <row r="138" spans="5:25" s="46" customFormat="1" ht="9.9499999999999993" customHeight="1" x14ac:dyDescent="0.25">
      <c r="E138" s="10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278"/>
      <c r="S138" s="278"/>
      <c r="T138" s="278"/>
      <c r="U138" s="40"/>
      <c r="V138" s="40"/>
      <c r="W138" s="40"/>
      <c r="X138" s="40"/>
      <c r="Y138" s="40"/>
    </row>
    <row r="139" spans="5:25" s="46" customFormat="1" ht="9.9499999999999993" customHeight="1" x14ac:dyDescent="0.25">
      <c r="E139" s="10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278"/>
      <c r="S139" s="278"/>
      <c r="T139" s="278"/>
      <c r="U139" s="40"/>
      <c r="V139" s="40"/>
      <c r="W139" s="40"/>
      <c r="X139" s="40"/>
      <c r="Y139" s="40"/>
    </row>
    <row r="140" spans="5:25" s="46" customFormat="1" ht="9.9499999999999993" customHeight="1" x14ac:dyDescent="0.25">
      <c r="E140" s="10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278"/>
      <c r="S140" s="278"/>
      <c r="T140" s="278"/>
      <c r="U140" s="40"/>
      <c r="V140" s="40"/>
      <c r="W140" s="40"/>
      <c r="X140" s="40"/>
      <c r="Y140" s="40"/>
    </row>
    <row r="141" spans="5:25" ht="9.9499999999999993" customHeight="1" x14ac:dyDescent="0.25">
      <c r="R141" s="293"/>
      <c r="S141" s="293"/>
      <c r="T141" s="293"/>
    </row>
    <row r="142" spans="5:25" s="46" customFormat="1" ht="9.9499999999999993" customHeight="1" x14ac:dyDescent="0.25">
      <c r="E142" s="10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278"/>
      <c r="S142" s="278"/>
      <c r="T142" s="278"/>
      <c r="U142" s="40"/>
      <c r="V142" s="40"/>
      <c r="W142" s="40"/>
      <c r="X142" s="40"/>
      <c r="Y142" s="40"/>
    </row>
    <row r="143" spans="5:25" s="46" customFormat="1" ht="9.9499999999999993" customHeight="1" x14ac:dyDescent="0.25">
      <c r="E143" s="10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278"/>
      <c r="S143" s="278"/>
      <c r="T143" s="278"/>
      <c r="U143" s="40"/>
      <c r="V143" s="40"/>
      <c r="W143" s="40"/>
      <c r="X143" s="40"/>
      <c r="Y143" s="40"/>
    </row>
    <row r="144" spans="5:25" s="46" customFormat="1" ht="9.9499999999999993" customHeight="1" x14ac:dyDescent="0.25">
      <c r="E144" s="10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278"/>
      <c r="S144" s="278"/>
      <c r="T144" s="278"/>
      <c r="U144" s="40"/>
      <c r="V144" s="40"/>
      <c r="W144" s="40"/>
      <c r="X144" s="40"/>
      <c r="Y144" s="40"/>
    </row>
    <row r="145" spans="5:25" s="46" customFormat="1" ht="9.9499999999999993" customHeight="1" x14ac:dyDescent="0.25">
      <c r="E145" s="10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278"/>
      <c r="S145" s="278"/>
      <c r="T145" s="278"/>
      <c r="U145" s="40"/>
      <c r="V145" s="40"/>
      <c r="W145" s="40"/>
      <c r="X145" s="40"/>
      <c r="Y145" s="40"/>
    </row>
    <row r="146" spans="5:25" s="46" customFormat="1" ht="9.9499999999999993" customHeight="1" x14ac:dyDescent="0.25">
      <c r="E146" s="10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278"/>
      <c r="S146" s="278"/>
      <c r="T146" s="278"/>
      <c r="U146" s="40"/>
      <c r="V146" s="40"/>
      <c r="W146" s="40"/>
      <c r="X146" s="40"/>
      <c r="Y146" s="40"/>
    </row>
    <row r="147" spans="5:25" s="46" customFormat="1" ht="9.9499999999999993" customHeight="1" x14ac:dyDescent="0.25">
      <c r="E147" s="10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278"/>
      <c r="S147" s="278"/>
      <c r="T147" s="278"/>
      <c r="U147" s="40"/>
      <c r="V147" s="40"/>
      <c r="W147" s="40"/>
      <c r="X147" s="40"/>
      <c r="Y147" s="40"/>
    </row>
    <row r="148" spans="5:25" s="46" customFormat="1" ht="9.9499999999999993" customHeight="1" x14ac:dyDescent="0.25">
      <c r="E148" s="10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278"/>
      <c r="S148" s="278"/>
      <c r="T148" s="278"/>
      <c r="U148" s="40"/>
      <c r="V148" s="40"/>
      <c r="W148" s="40"/>
      <c r="X148" s="40"/>
      <c r="Y148" s="40"/>
    </row>
    <row r="149" spans="5:25" s="46" customFormat="1" ht="9.9499999999999993" customHeight="1" x14ac:dyDescent="0.25">
      <c r="E149" s="10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278"/>
      <c r="S149" s="278"/>
      <c r="T149" s="278"/>
      <c r="U149" s="40"/>
      <c r="V149" s="40"/>
      <c r="W149" s="40"/>
      <c r="X149" s="40"/>
      <c r="Y149" s="40"/>
    </row>
    <row r="150" spans="5:25" s="46" customFormat="1" ht="9.9499999999999993" customHeight="1" x14ac:dyDescent="0.25">
      <c r="E150" s="10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278"/>
      <c r="S150" s="278"/>
      <c r="T150" s="278"/>
      <c r="U150" s="40"/>
      <c r="V150" s="40"/>
      <c r="W150" s="40"/>
      <c r="X150" s="40"/>
      <c r="Y150" s="40"/>
    </row>
    <row r="151" spans="5:25" s="46" customFormat="1" ht="9.9499999999999993" customHeight="1" x14ac:dyDescent="0.25">
      <c r="E151" s="10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278"/>
      <c r="S151" s="278"/>
      <c r="T151" s="278"/>
      <c r="U151" s="40"/>
      <c r="V151" s="40"/>
      <c r="W151" s="40"/>
      <c r="X151" s="40"/>
      <c r="Y151" s="40"/>
    </row>
    <row r="152" spans="5:25" s="46" customFormat="1" ht="9.9499999999999993" customHeight="1" x14ac:dyDescent="0.25">
      <c r="E152" s="10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278"/>
      <c r="S152" s="278"/>
      <c r="T152" s="278"/>
      <c r="U152" s="40"/>
      <c r="V152" s="40"/>
      <c r="W152" s="40"/>
      <c r="X152" s="40"/>
      <c r="Y152" s="40"/>
    </row>
    <row r="153" spans="5:25" s="46" customFormat="1" ht="9.9499999999999993" customHeight="1" x14ac:dyDescent="0.25">
      <c r="E153" s="10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278"/>
      <c r="S153" s="278"/>
      <c r="T153" s="278"/>
      <c r="U153" s="40"/>
      <c r="V153" s="40"/>
      <c r="W153" s="40"/>
      <c r="X153" s="40"/>
      <c r="Y153" s="40"/>
    </row>
    <row r="154" spans="5:25" s="46" customFormat="1" ht="9.9499999999999993" customHeight="1" x14ac:dyDescent="0.25">
      <c r="E154" s="10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278"/>
      <c r="S154" s="278"/>
      <c r="T154" s="278"/>
      <c r="U154" s="40"/>
      <c r="V154" s="40"/>
      <c r="W154" s="40"/>
      <c r="X154" s="40"/>
      <c r="Y154" s="40"/>
    </row>
    <row r="155" spans="5:25" ht="9.9499999999999993" customHeight="1" x14ac:dyDescent="0.25">
      <c r="R155" s="293"/>
      <c r="S155" s="293"/>
      <c r="T155" s="293"/>
    </row>
    <row r="156" spans="5:25" ht="9.9499999999999993" customHeight="1" x14ac:dyDescent="0.25">
      <c r="R156" s="293"/>
      <c r="S156" s="293"/>
      <c r="T156" s="293"/>
    </row>
    <row r="157" spans="5:25" ht="9.9499999999999993" customHeight="1" x14ac:dyDescent="0.25">
      <c r="R157" s="293"/>
      <c r="S157" s="293"/>
      <c r="T157" s="293"/>
    </row>
    <row r="158" spans="5:25" s="46" customFormat="1" ht="9.9499999999999993" customHeight="1" x14ac:dyDescent="0.25">
      <c r="E158" s="10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278"/>
      <c r="S158" s="278"/>
      <c r="T158" s="278"/>
      <c r="U158" s="40"/>
      <c r="V158" s="40"/>
      <c r="W158" s="40"/>
      <c r="X158" s="40"/>
      <c r="Y158" s="40"/>
    </row>
    <row r="159" spans="5:25" s="46" customFormat="1" ht="9.9499999999999993" customHeight="1" x14ac:dyDescent="0.25">
      <c r="E159" s="10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278"/>
      <c r="S159" s="278"/>
      <c r="T159" s="278"/>
      <c r="U159" s="40"/>
      <c r="V159" s="40"/>
      <c r="W159" s="40"/>
      <c r="X159" s="40"/>
      <c r="Y159" s="40"/>
    </row>
    <row r="160" spans="5:25" s="46" customFormat="1" ht="9.9499999999999993" customHeight="1" x14ac:dyDescent="0.25">
      <c r="E160" s="10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278"/>
      <c r="S160" s="278"/>
      <c r="T160" s="278"/>
      <c r="U160" s="40"/>
      <c r="V160" s="40"/>
      <c r="W160" s="40"/>
      <c r="X160" s="40"/>
      <c r="Y160" s="40"/>
    </row>
    <row r="161" spans="5:25" s="46" customFormat="1" ht="9.9499999999999993" customHeight="1" x14ac:dyDescent="0.25">
      <c r="E161" s="10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278"/>
      <c r="S161" s="278"/>
      <c r="T161" s="278"/>
      <c r="U161" s="40"/>
      <c r="V161" s="40"/>
      <c r="W161" s="40"/>
      <c r="X161" s="40"/>
      <c r="Y161" s="40"/>
    </row>
    <row r="162" spans="5:25" s="46" customFormat="1" ht="9.9499999999999993" customHeight="1" x14ac:dyDescent="0.25">
      <c r="E162" s="10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278"/>
      <c r="S162" s="278"/>
      <c r="T162" s="278"/>
      <c r="U162" s="40"/>
      <c r="V162" s="40"/>
      <c r="W162" s="40"/>
      <c r="X162" s="40"/>
      <c r="Y162" s="40"/>
    </row>
    <row r="163" spans="5:25" s="46" customFormat="1" ht="9.9499999999999993" customHeight="1" x14ac:dyDescent="0.25">
      <c r="E163" s="10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278"/>
      <c r="S163" s="278"/>
      <c r="T163" s="278"/>
      <c r="U163" s="40"/>
      <c r="V163" s="40"/>
      <c r="W163" s="40"/>
      <c r="X163" s="40"/>
      <c r="Y163" s="40"/>
    </row>
    <row r="164" spans="5:25" s="46" customFormat="1" ht="9.9499999999999993" customHeight="1" x14ac:dyDescent="0.25">
      <c r="E164" s="10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278"/>
      <c r="S164" s="278"/>
      <c r="T164" s="278"/>
      <c r="U164" s="40"/>
      <c r="V164" s="40"/>
      <c r="W164" s="40"/>
      <c r="X164" s="40"/>
      <c r="Y164" s="40"/>
    </row>
    <row r="165" spans="5:25" s="46" customFormat="1" ht="9.9499999999999993" customHeight="1" x14ac:dyDescent="0.25">
      <c r="E165" s="10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278"/>
      <c r="S165" s="278"/>
      <c r="T165" s="278"/>
      <c r="U165" s="40"/>
      <c r="V165" s="40"/>
      <c r="W165" s="40"/>
      <c r="X165" s="40"/>
      <c r="Y165" s="40"/>
    </row>
    <row r="166" spans="5:25" s="46" customFormat="1" ht="9.9499999999999993" customHeight="1" x14ac:dyDescent="0.25">
      <c r="E166" s="10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278"/>
      <c r="S166" s="278"/>
      <c r="T166" s="278"/>
      <c r="U166" s="40"/>
      <c r="V166" s="40"/>
      <c r="W166" s="40"/>
      <c r="X166" s="40"/>
      <c r="Y166" s="40"/>
    </row>
    <row r="167" spans="5:25" s="46" customFormat="1" ht="9.9499999999999993" customHeight="1" x14ac:dyDescent="0.25">
      <c r="E167" s="10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278"/>
      <c r="S167" s="278"/>
      <c r="T167" s="278"/>
      <c r="U167" s="40"/>
      <c r="V167" s="40"/>
      <c r="W167" s="40"/>
      <c r="X167" s="40"/>
      <c r="Y167" s="40"/>
    </row>
    <row r="168" spans="5:25" s="46" customFormat="1" ht="9.9499999999999993" customHeight="1" x14ac:dyDescent="0.25">
      <c r="E168" s="10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278"/>
      <c r="S168" s="278"/>
      <c r="T168" s="278"/>
      <c r="U168" s="40"/>
      <c r="V168" s="40"/>
      <c r="W168" s="40"/>
      <c r="X168" s="40"/>
      <c r="Y168" s="40"/>
    </row>
    <row r="169" spans="5:25" s="46" customFormat="1" ht="9.9499999999999993" customHeight="1" x14ac:dyDescent="0.25">
      <c r="E169" s="10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278"/>
      <c r="S169" s="278"/>
      <c r="T169" s="278"/>
      <c r="U169" s="40"/>
      <c r="V169" s="40"/>
      <c r="W169" s="40"/>
      <c r="X169" s="40"/>
      <c r="Y169" s="40"/>
    </row>
    <row r="170" spans="5:25" s="46" customFormat="1" ht="9.9499999999999993" customHeight="1" x14ac:dyDescent="0.25">
      <c r="E170" s="10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278"/>
      <c r="S170" s="278"/>
      <c r="T170" s="278"/>
      <c r="U170" s="40"/>
      <c r="V170" s="40"/>
      <c r="W170" s="40"/>
      <c r="X170" s="40"/>
      <c r="Y170" s="40"/>
    </row>
    <row r="171" spans="5:25" s="46" customFormat="1" ht="9.9499999999999993" customHeight="1" x14ac:dyDescent="0.25">
      <c r="E171" s="10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278"/>
      <c r="S171" s="278"/>
      <c r="T171" s="278"/>
      <c r="U171" s="40"/>
      <c r="V171" s="40"/>
      <c r="W171" s="40"/>
      <c r="X171" s="40"/>
      <c r="Y171" s="40"/>
    </row>
    <row r="172" spans="5:25" s="46" customFormat="1" ht="9.9499999999999993" customHeight="1" x14ac:dyDescent="0.25">
      <c r="E172" s="10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278"/>
      <c r="S172" s="278"/>
      <c r="T172" s="278"/>
      <c r="U172" s="40"/>
      <c r="V172" s="40"/>
      <c r="W172" s="40"/>
      <c r="X172" s="40"/>
      <c r="Y172" s="40"/>
    </row>
    <row r="173" spans="5:25" s="46" customFormat="1" ht="9.9499999999999993" customHeight="1" x14ac:dyDescent="0.25">
      <c r="E173" s="10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278"/>
      <c r="S173" s="278"/>
      <c r="T173" s="278"/>
      <c r="U173" s="40"/>
      <c r="V173" s="40"/>
      <c r="W173" s="40"/>
      <c r="X173" s="40"/>
      <c r="Y173" s="40"/>
    </row>
    <row r="174" spans="5:25" s="46" customFormat="1" ht="9.9499999999999993" customHeight="1" x14ac:dyDescent="0.25">
      <c r="E174" s="10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278"/>
      <c r="S174" s="278"/>
      <c r="T174" s="278"/>
      <c r="U174" s="40"/>
      <c r="V174" s="40"/>
      <c r="W174" s="40"/>
      <c r="X174" s="40"/>
      <c r="Y174" s="40"/>
    </row>
    <row r="175" spans="5:25" s="46" customFormat="1" ht="9.9499999999999993" customHeight="1" x14ac:dyDescent="0.25">
      <c r="E175" s="10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278"/>
      <c r="S175" s="278"/>
      <c r="T175" s="278"/>
      <c r="U175" s="40"/>
      <c r="V175" s="40"/>
      <c r="W175" s="40"/>
      <c r="X175" s="40"/>
      <c r="Y175" s="40"/>
    </row>
    <row r="176" spans="5:25" s="46" customFormat="1" ht="9.9499999999999993" customHeight="1" x14ac:dyDescent="0.25">
      <c r="E176" s="10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278"/>
      <c r="S176" s="278"/>
      <c r="T176" s="278"/>
      <c r="U176" s="40"/>
      <c r="V176" s="40"/>
      <c r="W176" s="40"/>
      <c r="X176" s="40"/>
      <c r="Y176" s="40"/>
    </row>
    <row r="177" spans="5:25" s="46" customFormat="1" ht="9.9499999999999993" customHeight="1" x14ac:dyDescent="0.25">
      <c r="E177" s="10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278"/>
      <c r="S177" s="278"/>
      <c r="T177" s="278"/>
      <c r="U177" s="40"/>
      <c r="V177" s="40"/>
      <c r="W177" s="40"/>
      <c r="X177" s="40"/>
      <c r="Y177" s="40"/>
    </row>
    <row r="178" spans="5:25" ht="9.9499999999999993" customHeight="1" x14ac:dyDescent="0.25">
      <c r="R178" s="293"/>
      <c r="S178" s="293"/>
      <c r="T178" s="293"/>
    </row>
    <row r="179" spans="5:25" ht="9.9499999999999993" customHeight="1" x14ac:dyDescent="0.25">
      <c r="R179" s="293"/>
      <c r="S179" s="293"/>
      <c r="T179" s="293"/>
    </row>
    <row r="180" spans="5:25" ht="9.9499999999999993" customHeight="1" x14ac:dyDescent="0.25">
      <c r="R180" s="293"/>
      <c r="S180" s="293"/>
      <c r="T180" s="293"/>
    </row>
    <row r="181" spans="5:25" ht="9.9499999999999993" customHeight="1" x14ac:dyDescent="0.25">
      <c r="R181" s="293"/>
      <c r="S181" s="293"/>
      <c r="T181" s="293"/>
    </row>
    <row r="182" spans="5:25" s="46" customFormat="1" ht="9.9499999999999993" customHeight="1" x14ac:dyDescent="0.25">
      <c r="E182" s="10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278"/>
      <c r="S182" s="278"/>
      <c r="T182" s="278"/>
      <c r="U182" s="40"/>
      <c r="V182" s="40"/>
      <c r="W182" s="40"/>
      <c r="X182" s="40"/>
      <c r="Y182" s="40"/>
    </row>
    <row r="183" spans="5:25" s="46" customFormat="1" ht="9.9499999999999993" customHeight="1" x14ac:dyDescent="0.25">
      <c r="E183" s="10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278"/>
      <c r="S183" s="278"/>
      <c r="T183" s="278"/>
      <c r="U183" s="40"/>
      <c r="V183" s="40"/>
      <c r="W183" s="40"/>
      <c r="X183" s="40"/>
      <c r="Y183" s="40"/>
    </row>
    <row r="184" spans="5:25" s="46" customFormat="1" ht="9.9499999999999993" customHeight="1" x14ac:dyDescent="0.25">
      <c r="E184" s="10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278"/>
      <c r="S184" s="278"/>
      <c r="T184" s="278"/>
      <c r="U184" s="40"/>
      <c r="V184" s="40"/>
      <c r="W184" s="40"/>
      <c r="X184" s="40"/>
      <c r="Y184" s="40"/>
    </row>
    <row r="185" spans="5:25" s="46" customFormat="1" ht="9.9499999999999993" customHeight="1" x14ac:dyDescent="0.25">
      <c r="E185" s="10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278"/>
      <c r="S185" s="278"/>
      <c r="T185" s="278"/>
      <c r="U185" s="40"/>
      <c r="V185" s="40"/>
      <c r="W185" s="40"/>
      <c r="X185" s="40"/>
      <c r="Y185" s="40"/>
    </row>
    <row r="186" spans="5:25" s="46" customFormat="1" ht="9.9499999999999993" customHeight="1" x14ac:dyDescent="0.25">
      <c r="E186" s="10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278"/>
      <c r="S186" s="278"/>
      <c r="T186" s="278"/>
      <c r="U186" s="40"/>
      <c r="V186" s="40"/>
      <c r="W186" s="40"/>
      <c r="X186" s="40"/>
      <c r="Y186" s="40"/>
    </row>
    <row r="187" spans="5:25" s="46" customFormat="1" ht="9.9499999999999993" customHeight="1" x14ac:dyDescent="0.25">
      <c r="E187" s="10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278"/>
      <c r="S187" s="278"/>
      <c r="T187" s="278"/>
      <c r="U187" s="40"/>
      <c r="V187" s="40"/>
      <c r="W187" s="40"/>
      <c r="X187" s="40"/>
      <c r="Y187" s="40"/>
    </row>
    <row r="188" spans="5:25" s="46" customFormat="1" ht="9.9499999999999993" customHeight="1" x14ac:dyDescent="0.25">
      <c r="E188" s="10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278"/>
      <c r="S188" s="278"/>
      <c r="T188" s="278"/>
      <c r="U188" s="40"/>
      <c r="V188" s="40"/>
      <c r="W188" s="40"/>
      <c r="X188" s="40"/>
      <c r="Y188" s="40"/>
    </row>
    <row r="189" spans="5:25" s="46" customFormat="1" ht="9.9499999999999993" customHeight="1" x14ac:dyDescent="0.25">
      <c r="E189" s="10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278"/>
      <c r="S189" s="278"/>
      <c r="T189" s="278"/>
      <c r="U189" s="40"/>
      <c r="V189" s="40"/>
      <c r="W189" s="40"/>
      <c r="X189" s="40"/>
      <c r="Y189" s="40"/>
    </row>
    <row r="190" spans="5:25" s="46" customFormat="1" ht="9.9499999999999993" customHeight="1" x14ac:dyDescent="0.25">
      <c r="E190" s="10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278"/>
      <c r="S190" s="278"/>
      <c r="T190" s="278"/>
      <c r="U190" s="40"/>
      <c r="V190" s="40"/>
      <c r="W190" s="40"/>
      <c r="X190" s="40"/>
      <c r="Y190" s="40"/>
    </row>
    <row r="191" spans="5:25" s="46" customFormat="1" ht="9.9499999999999993" customHeight="1" x14ac:dyDescent="0.25">
      <c r="E191" s="10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278"/>
      <c r="S191" s="278"/>
      <c r="T191" s="278"/>
      <c r="U191" s="40"/>
      <c r="V191" s="40"/>
      <c r="W191" s="40"/>
      <c r="X191" s="40"/>
      <c r="Y191" s="40"/>
    </row>
    <row r="192" spans="5:25" s="46" customFormat="1" ht="9.9499999999999993" customHeight="1" x14ac:dyDescent="0.25">
      <c r="E192" s="10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278"/>
      <c r="S192" s="278"/>
      <c r="T192" s="278"/>
      <c r="U192" s="40"/>
      <c r="V192" s="40"/>
      <c r="W192" s="40"/>
      <c r="X192" s="40"/>
      <c r="Y192" s="40"/>
    </row>
    <row r="193" spans="5:25" s="46" customFormat="1" ht="9.9499999999999993" customHeight="1" x14ac:dyDescent="0.25">
      <c r="E193" s="10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278"/>
      <c r="S193" s="278"/>
      <c r="T193" s="278"/>
      <c r="U193" s="40"/>
      <c r="V193" s="40"/>
      <c r="W193" s="40"/>
      <c r="X193" s="40"/>
      <c r="Y193" s="40"/>
    </row>
    <row r="194" spans="5:25" s="46" customFormat="1" ht="9.9499999999999993" customHeight="1" x14ac:dyDescent="0.25">
      <c r="E194" s="10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278"/>
      <c r="S194" s="278"/>
      <c r="T194" s="278"/>
      <c r="U194" s="40"/>
      <c r="V194" s="40"/>
      <c r="W194" s="40"/>
      <c r="X194" s="40"/>
      <c r="Y194" s="40"/>
    </row>
    <row r="195" spans="5:25" s="46" customFormat="1" ht="9.9499999999999993" customHeight="1" x14ac:dyDescent="0.25">
      <c r="E195" s="10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278"/>
      <c r="S195" s="278"/>
      <c r="T195" s="278"/>
      <c r="U195" s="40"/>
      <c r="V195" s="40"/>
      <c r="W195" s="40"/>
      <c r="X195" s="40"/>
      <c r="Y195" s="40"/>
    </row>
    <row r="196" spans="5:25" s="46" customFormat="1" ht="9.9499999999999993" customHeight="1" x14ac:dyDescent="0.25">
      <c r="E196" s="10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278"/>
      <c r="S196" s="278"/>
      <c r="T196" s="278"/>
      <c r="U196" s="40"/>
      <c r="V196" s="40"/>
      <c r="W196" s="40"/>
      <c r="X196" s="40"/>
      <c r="Y196" s="40"/>
    </row>
    <row r="197" spans="5:25" s="46" customFormat="1" ht="9.9499999999999993" customHeight="1" x14ac:dyDescent="0.25">
      <c r="E197" s="10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278"/>
      <c r="S197" s="278"/>
      <c r="T197" s="278"/>
      <c r="U197" s="40"/>
      <c r="V197" s="40"/>
      <c r="W197" s="40"/>
      <c r="X197" s="40"/>
      <c r="Y197" s="40"/>
    </row>
    <row r="198" spans="5:25" s="46" customFormat="1" ht="9.9499999999999993" customHeight="1" x14ac:dyDescent="0.25">
      <c r="E198" s="10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</row>
    <row r="199" spans="5:25" s="46" customFormat="1" ht="9.9499999999999993" customHeight="1" x14ac:dyDescent="0.25">
      <c r="E199" s="10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</row>
    <row r="200" spans="5:25" s="46" customFormat="1" ht="9.9499999999999993" customHeight="1" x14ac:dyDescent="0.25">
      <c r="E200" s="10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</row>
    <row r="201" spans="5:25" s="46" customFormat="1" ht="9.9499999999999993" customHeight="1" x14ac:dyDescent="0.25">
      <c r="E201" s="10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</row>
    <row r="202" spans="5:25" s="46" customFormat="1" ht="9.9499999999999993" customHeight="1" x14ac:dyDescent="0.25">
      <c r="E202" s="10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</row>
  </sheetData>
  <mergeCells count="195">
    <mergeCell ref="N2:N3"/>
    <mergeCell ref="N4:N5"/>
    <mergeCell ref="O4:O5"/>
    <mergeCell ref="C5:C6"/>
    <mergeCell ref="D5:D6"/>
    <mergeCell ref="F5:F6"/>
    <mergeCell ref="N6:N7"/>
    <mergeCell ref="O6:O7"/>
    <mergeCell ref="O8:O9"/>
    <mergeCell ref="C9:C10"/>
    <mergeCell ref="D9:D10"/>
    <mergeCell ref="F9:F10"/>
    <mergeCell ref="N10:N11"/>
    <mergeCell ref="O10:O11"/>
    <mergeCell ref="C11:C12"/>
    <mergeCell ref="D11:D12"/>
    <mergeCell ref="C7:C8"/>
    <mergeCell ref="D7:D8"/>
    <mergeCell ref="F7:F8"/>
    <mergeCell ref="N8:N9"/>
    <mergeCell ref="N14:N15"/>
    <mergeCell ref="O14:O15"/>
    <mergeCell ref="C15:C16"/>
    <mergeCell ref="D15:D16"/>
    <mergeCell ref="F15:F16"/>
    <mergeCell ref="N16:N17"/>
    <mergeCell ref="O16:O17"/>
    <mergeCell ref="C17:C18"/>
    <mergeCell ref="F11:F12"/>
    <mergeCell ref="N12:N13"/>
    <mergeCell ref="O12:O13"/>
    <mergeCell ref="C13:C14"/>
    <mergeCell ref="D13:D14"/>
    <mergeCell ref="F13:F14"/>
    <mergeCell ref="O20:O21"/>
    <mergeCell ref="C21:C22"/>
    <mergeCell ref="D21:D22"/>
    <mergeCell ref="F21:F22"/>
    <mergeCell ref="N22:N23"/>
    <mergeCell ref="O22:O23"/>
    <mergeCell ref="C23:C24"/>
    <mergeCell ref="D23:D24"/>
    <mergeCell ref="C19:C20"/>
    <mergeCell ref="D19:D20"/>
    <mergeCell ref="F19:F20"/>
    <mergeCell ref="N20:N21"/>
    <mergeCell ref="K21:K22"/>
    <mergeCell ref="H20:H21"/>
    <mergeCell ref="I18:I19"/>
    <mergeCell ref="D17:D18"/>
    <mergeCell ref="F17:F18"/>
    <mergeCell ref="N18:N19"/>
    <mergeCell ref="O18:O19"/>
    <mergeCell ref="H16:H17"/>
    <mergeCell ref="N26:N27"/>
    <mergeCell ref="O26:O27"/>
    <mergeCell ref="C27:C28"/>
    <mergeCell ref="D27:D28"/>
    <mergeCell ref="F27:F28"/>
    <mergeCell ref="N28:N29"/>
    <mergeCell ref="O28:O29"/>
    <mergeCell ref="C29:C30"/>
    <mergeCell ref="F23:F24"/>
    <mergeCell ref="N24:N25"/>
    <mergeCell ref="O24:O25"/>
    <mergeCell ref="C25:C26"/>
    <mergeCell ref="D25:D26"/>
    <mergeCell ref="F25:F26"/>
    <mergeCell ref="F35:F36"/>
    <mergeCell ref="N36:N37"/>
    <mergeCell ref="O36:O37"/>
    <mergeCell ref="C37:C38"/>
    <mergeCell ref="D37:D38"/>
    <mergeCell ref="F37:F38"/>
    <mergeCell ref="O32:O33"/>
    <mergeCell ref="C33:C34"/>
    <mergeCell ref="D33:D34"/>
    <mergeCell ref="F33:F34"/>
    <mergeCell ref="N34:N35"/>
    <mergeCell ref="O34:O35"/>
    <mergeCell ref="C35:C36"/>
    <mergeCell ref="D35:D36"/>
    <mergeCell ref="C31:C32"/>
    <mergeCell ref="D31:D32"/>
    <mergeCell ref="F31:F32"/>
    <mergeCell ref="N32:N33"/>
    <mergeCell ref="J30:J31"/>
    <mergeCell ref="D29:D30"/>
    <mergeCell ref="F29:F30"/>
    <mergeCell ref="N30:N31"/>
    <mergeCell ref="O30:O31"/>
    <mergeCell ref="D41:D42"/>
    <mergeCell ref="F41:F42"/>
    <mergeCell ref="N42:N43"/>
    <mergeCell ref="O42:O43"/>
    <mergeCell ref="N38:N39"/>
    <mergeCell ref="O38:O39"/>
    <mergeCell ref="C39:C40"/>
    <mergeCell ref="D39:D40"/>
    <mergeCell ref="F39:F40"/>
    <mergeCell ref="N40:N41"/>
    <mergeCell ref="O40:O41"/>
    <mergeCell ref="C41:C42"/>
    <mergeCell ref="F47:F48"/>
    <mergeCell ref="N48:N49"/>
    <mergeCell ref="O48:O49"/>
    <mergeCell ref="C49:C50"/>
    <mergeCell ref="D49:D50"/>
    <mergeCell ref="F49:F50"/>
    <mergeCell ref="O44:O45"/>
    <mergeCell ref="C45:C46"/>
    <mergeCell ref="D45:D46"/>
    <mergeCell ref="F45:F46"/>
    <mergeCell ref="N46:N47"/>
    <mergeCell ref="O46:O47"/>
    <mergeCell ref="C47:C48"/>
    <mergeCell ref="D47:D48"/>
    <mergeCell ref="C43:C44"/>
    <mergeCell ref="D43:D44"/>
    <mergeCell ref="F43:F44"/>
    <mergeCell ref="N44:N45"/>
    <mergeCell ref="D53:D54"/>
    <mergeCell ref="F53:F54"/>
    <mergeCell ref="N54:N55"/>
    <mergeCell ref="O54:O55"/>
    <mergeCell ref="N50:N51"/>
    <mergeCell ref="O50:O51"/>
    <mergeCell ref="C51:C52"/>
    <mergeCell ref="D51:D52"/>
    <mergeCell ref="F51:F52"/>
    <mergeCell ref="N52:N53"/>
    <mergeCell ref="O52:O53"/>
    <mergeCell ref="C53:C54"/>
    <mergeCell ref="F59:F60"/>
    <mergeCell ref="N60:N61"/>
    <mergeCell ref="O60:O61"/>
    <mergeCell ref="C61:C62"/>
    <mergeCell ref="D61:D62"/>
    <mergeCell ref="F61:F62"/>
    <mergeCell ref="O56:O57"/>
    <mergeCell ref="C57:C58"/>
    <mergeCell ref="D57:D58"/>
    <mergeCell ref="F57:F58"/>
    <mergeCell ref="N58:N59"/>
    <mergeCell ref="O58:O59"/>
    <mergeCell ref="C59:C60"/>
    <mergeCell ref="D59:D60"/>
    <mergeCell ref="C55:C56"/>
    <mergeCell ref="D55:D56"/>
    <mergeCell ref="F55:F56"/>
    <mergeCell ref="N56:N57"/>
    <mergeCell ref="O66:O67"/>
    <mergeCell ref="H64:H65"/>
    <mergeCell ref="I66:I67"/>
    <mergeCell ref="N62:N63"/>
    <mergeCell ref="O62:O63"/>
    <mergeCell ref="C63:C64"/>
    <mergeCell ref="D63:D64"/>
    <mergeCell ref="F63:F64"/>
    <mergeCell ref="N64:N65"/>
    <mergeCell ref="O64:O65"/>
    <mergeCell ref="C65:C66"/>
    <mergeCell ref="C67:C68"/>
    <mergeCell ref="D67:D68"/>
    <mergeCell ref="F67:F68"/>
    <mergeCell ref="C69:C70"/>
    <mergeCell ref="D69:D70"/>
    <mergeCell ref="F69:F70"/>
    <mergeCell ref="D65:D66"/>
    <mergeCell ref="F65:F66"/>
    <mergeCell ref="N66:N67"/>
    <mergeCell ref="H68:H69"/>
    <mergeCell ref="L37:L38"/>
    <mergeCell ref="J62:J63"/>
    <mergeCell ref="K54:K55"/>
    <mergeCell ref="J46:J47"/>
    <mergeCell ref="G8:G9"/>
    <mergeCell ref="H48:H49"/>
    <mergeCell ref="I50:I51"/>
    <mergeCell ref="H52:H53"/>
    <mergeCell ref="H56:H57"/>
    <mergeCell ref="I58:I59"/>
    <mergeCell ref="H60:H61"/>
    <mergeCell ref="J13:J14"/>
    <mergeCell ref="I9:I10"/>
    <mergeCell ref="H12:H13"/>
    <mergeCell ref="H40:H41"/>
    <mergeCell ref="I42:I43"/>
    <mergeCell ref="H44:H45"/>
    <mergeCell ref="I34:I35"/>
    <mergeCell ref="H36:H37"/>
    <mergeCell ref="H32:H33"/>
    <mergeCell ref="H28:H29"/>
    <mergeCell ref="H24:H25"/>
    <mergeCell ref="I26:I27"/>
  </mergeCells>
  <phoneticPr fontId="3"/>
  <conditionalFormatting sqref="P73">
    <cfRule type="duplicateValues" dxfId="12" priority="2"/>
  </conditionalFormatting>
  <conditionalFormatting sqref="F5:F70">
    <cfRule type="cellIs" dxfId="11" priority="1" operator="equal">
      <formula>$F$3</formula>
    </cfRule>
  </conditionalFormatting>
  <dataValidations count="3">
    <dataValidation type="list" allowBlank="1" showInputMessage="1" showErrorMessage="1" sqref="F3">
      <formula1>$Q$3:$Q$10</formula1>
    </dataValidation>
    <dataValidation type="list" allowBlank="1" showInputMessage="1" showErrorMessage="1" sqref="N74:N106">
      <formula1>#REF!</formula1>
    </dataValidation>
    <dataValidation type="list" allowBlank="1" showInputMessage="1" showErrorMessage="1" sqref="R74:R106">
      <formula1>$L$4:$L$6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Y202"/>
  <sheetViews>
    <sheetView workbookViewId="0">
      <selection activeCell="U16" sqref="U16"/>
    </sheetView>
  </sheetViews>
  <sheetFormatPr defaultColWidth="9.109375" defaultRowHeight="9.9499999999999993" customHeight="1" x14ac:dyDescent="0.25"/>
  <cols>
    <col min="1" max="3" width="1" style="71" customWidth="1"/>
    <col min="4" max="4" width="3.6640625" style="71" customWidth="1"/>
    <col min="5" max="5" width="12.21875" style="127" bestFit="1" customWidth="1"/>
    <col min="6" max="6" width="9.109375" style="71" customWidth="1"/>
    <col min="7" max="12" width="6.44140625" style="49" customWidth="1"/>
    <col min="13" max="13" width="5.77734375" style="49" customWidth="1"/>
    <col min="14" max="18" width="5.77734375" style="49" hidden="1" customWidth="1"/>
    <col min="19" max="22" width="5.77734375" style="49" customWidth="1"/>
    <col min="23" max="25" width="3.6640625" style="49" customWidth="1"/>
    <col min="26" max="16384" width="9.109375" style="71"/>
  </cols>
  <sheetData>
    <row r="1" spans="3:25" s="33" customFormat="1" ht="9.9499999999999993" customHeight="1" x14ac:dyDescent="0.25">
      <c r="E1" s="124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</row>
    <row r="2" spans="3:25" s="33" customFormat="1" ht="9.9499999999999993" customHeight="1" x14ac:dyDescent="0.25">
      <c r="E2" s="124"/>
      <c r="G2" s="97"/>
      <c r="H2" s="97"/>
      <c r="I2" s="97"/>
      <c r="J2" s="97"/>
      <c r="K2" s="97"/>
      <c r="L2" s="97"/>
      <c r="M2" s="35"/>
      <c r="N2" s="214">
        <f>SUBTOTAL(9,N4:N67)</f>
        <v>33</v>
      </c>
      <c r="P2" s="35"/>
      <c r="Q2" s="35"/>
      <c r="R2" s="35"/>
      <c r="S2" s="35"/>
      <c r="T2" s="35"/>
      <c r="U2" s="35"/>
      <c r="V2" s="35"/>
      <c r="W2" s="35"/>
      <c r="X2" s="35"/>
      <c r="Y2" s="35"/>
    </row>
    <row r="3" spans="3:25" s="37" customFormat="1" ht="18.95" customHeight="1" x14ac:dyDescent="0.25">
      <c r="E3" s="124"/>
      <c r="F3" s="38" t="s">
        <v>184</v>
      </c>
      <c r="G3" s="39"/>
      <c r="H3" s="39"/>
      <c r="I3" s="39"/>
      <c r="J3" s="39"/>
      <c r="K3" s="39"/>
      <c r="L3" s="39"/>
      <c r="M3" s="39"/>
      <c r="N3" s="214"/>
      <c r="O3" s="40"/>
      <c r="P3" s="39"/>
      <c r="Q3" s="39"/>
      <c r="R3" s="39"/>
      <c r="S3" s="39"/>
      <c r="T3" s="39"/>
      <c r="U3" s="39"/>
      <c r="V3" s="39"/>
      <c r="W3" s="39"/>
      <c r="X3" s="39"/>
      <c r="Y3" s="39"/>
    </row>
    <row r="4" spans="3:25" s="42" customFormat="1" ht="20.25" customHeight="1" x14ac:dyDescent="0.25">
      <c r="D4" s="101" t="s">
        <v>637</v>
      </c>
      <c r="E4" s="132"/>
      <c r="F4" s="102"/>
      <c r="G4" s="103"/>
      <c r="H4" s="103"/>
      <c r="I4" s="103"/>
      <c r="J4" s="103"/>
      <c r="K4" s="103"/>
      <c r="L4" s="103"/>
      <c r="M4" s="103"/>
      <c r="N4" s="195">
        <f>COUNTIF(F5:F22,"福岡県")</f>
        <v>1</v>
      </c>
      <c r="O4" s="212" t="s">
        <v>147</v>
      </c>
      <c r="P4" s="44"/>
      <c r="Q4" s="41" t="s">
        <v>174</v>
      </c>
      <c r="R4" s="44"/>
      <c r="S4" s="44"/>
      <c r="T4" s="44"/>
      <c r="U4" s="44"/>
      <c r="V4" s="44"/>
      <c r="W4" s="44"/>
      <c r="X4" s="44"/>
      <c r="Y4" s="44"/>
    </row>
    <row r="5" spans="3:25" s="46" customFormat="1" ht="9.9499999999999993" customHeight="1" x14ac:dyDescent="0.25">
      <c r="C5" s="189"/>
      <c r="D5" s="215">
        <v>1</v>
      </c>
      <c r="E5" s="131" t="str">
        <f>R93</f>
        <v>まつがの こう</v>
      </c>
      <c r="F5" s="193" t="s">
        <v>95</v>
      </c>
      <c r="G5" s="45"/>
      <c r="H5" s="45"/>
      <c r="I5" s="40"/>
      <c r="J5" s="40"/>
      <c r="K5" s="40"/>
      <c r="L5" s="40"/>
      <c r="M5" s="40"/>
      <c r="N5" s="195"/>
      <c r="O5" s="213"/>
      <c r="P5" s="40"/>
      <c r="Q5" s="41" t="s">
        <v>175</v>
      </c>
      <c r="R5" s="40"/>
      <c r="S5" s="40"/>
      <c r="T5" s="40"/>
      <c r="U5" s="40"/>
      <c r="V5" s="40"/>
      <c r="W5" s="40"/>
      <c r="X5" s="40"/>
      <c r="Y5" s="40"/>
    </row>
    <row r="6" spans="3:25" s="46" customFormat="1" ht="9.9499999999999993" customHeight="1" x14ac:dyDescent="0.25">
      <c r="C6" s="190"/>
      <c r="D6" s="216"/>
      <c r="E6" s="125" t="s">
        <v>251</v>
      </c>
      <c r="F6" s="194"/>
      <c r="G6" s="40"/>
      <c r="H6" s="40"/>
      <c r="I6" s="47"/>
      <c r="J6" s="40"/>
      <c r="K6" s="40"/>
      <c r="L6" s="40"/>
      <c r="M6" s="40"/>
      <c r="N6" s="195">
        <f>COUNTIF(F5:F22,"佐賀県")</f>
        <v>1</v>
      </c>
      <c r="O6" s="210" t="s">
        <v>252</v>
      </c>
      <c r="P6" s="40"/>
      <c r="Q6" s="41" t="s">
        <v>173</v>
      </c>
      <c r="R6" s="40"/>
      <c r="S6" s="40"/>
      <c r="T6" s="40"/>
      <c r="U6" s="40"/>
      <c r="V6" s="40"/>
      <c r="W6" s="40"/>
      <c r="X6" s="40"/>
      <c r="Y6" s="40"/>
    </row>
    <row r="7" spans="3:25" s="46" customFormat="1" ht="9.9499999999999993" customHeight="1" x14ac:dyDescent="0.25">
      <c r="C7" s="189"/>
      <c r="D7" s="215">
        <v>2</v>
      </c>
      <c r="E7" s="128" t="str">
        <f>R86</f>
        <v>いいむら　りこあ</v>
      </c>
      <c r="F7" s="193" t="s">
        <v>69</v>
      </c>
      <c r="G7" s="45"/>
      <c r="H7" s="40" t="s">
        <v>719</v>
      </c>
      <c r="I7" s="48"/>
      <c r="J7" s="48"/>
      <c r="K7" s="40"/>
      <c r="L7" s="40"/>
      <c r="M7" s="40"/>
      <c r="N7" s="195"/>
      <c r="O7" s="211"/>
      <c r="P7" s="40"/>
      <c r="Q7" s="41" t="s">
        <v>177</v>
      </c>
      <c r="R7" s="40"/>
      <c r="S7" s="40"/>
      <c r="T7" s="40"/>
      <c r="U7" s="40"/>
      <c r="V7" s="40"/>
      <c r="W7" s="40"/>
      <c r="X7" s="40"/>
      <c r="Y7" s="40"/>
    </row>
    <row r="8" spans="3:25" s="46" customFormat="1" ht="9.9499999999999993" customHeight="1" x14ac:dyDescent="0.25">
      <c r="C8" s="190"/>
      <c r="D8" s="216"/>
      <c r="E8" s="125" t="s">
        <v>253</v>
      </c>
      <c r="F8" s="194"/>
      <c r="G8" s="187" t="s">
        <v>588</v>
      </c>
      <c r="H8" s="47"/>
      <c r="I8" s="48"/>
      <c r="J8" s="48"/>
      <c r="K8" s="40"/>
      <c r="L8" s="40"/>
      <c r="M8" s="40"/>
      <c r="N8" s="195">
        <f>COUNTIF(F5:F22,"長崎県")</f>
        <v>2</v>
      </c>
      <c r="O8" s="204" t="s">
        <v>180</v>
      </c>
      <c r="P8" s="40"/>
      <c r="Q8" s="41" t="s">
        <v>179</v>
      </c>
      <c r="R8" s="40"/>
      <c r="S8" s="40"/>
      <c r="T8" s="40"/>
      <c r="U8" s="40"/>
      <c r="V8" s="40"/>
      <c r="W8" s="40"/>
      <c r="X8" s="40"/>
      <c r="Y8" s="40"/>
    </row>
    <row r="9" spans="3:25" s="46" customFormat="1" ht="9.9499999999999993" customHeight="1" x14ac:dyDescent="0.25">
      <c r="C9" s="189"/>
      <c r="D9" s="215">
        <v>3</v>
      </c>
      <c r="E9" s="128" t="str">
        <f>R82</f>
        <v>えぐち　まな</v>
      </c>
      <c r="F9" s="193" t="s">
        <v>255</v>
      </c>
      <c r="G9" s="188"/>
      <c r="H9" s="48"/>
      <c r="I9" s="186" t="s">
        <v>602</v>
      </c>
      <c r="J9" s="47"/>
      <c r="K9" s="40"/>
      <c r="L9" s="40"/>
      <c r="M9" s="40"/>
      <c r="N9" s="195"/>
      <c r="O9" s="205"/>
      <c r="P9" s="40"/>
      <c r="Q9" s="41" t="s">
        <v>181</v>
      </c>
      <c r="R9" s="40"/>
      <c r="S9" s="40"/>
      <c r="T9" s="40"/>
      <c r="U9" s="40"/>
      <c r="V9" s="40"/>
      <c r="W9" s="40"/>
      <c r="X9" s="40"/>
      <c r="Y9" s="40"/>
    </row>
    <row r="10" spans="3:25" s="46" customFormat="1" ht="9.9499999999999993" customHeight="1" x14ac:dyDescent="0.25">
      <c r="C10" s="190"/>
      <c r="D10" s="216"/>
      <c r="E10" s="125" t="s">
        <v>254</v>
      </c>
      <c r="F10" s="194"/>
      <c r="G10" s="40"/>
      <c r="H10" s="40"/>
      <c r="I10" s="186"/>
      <c r="J10" s="48"/>
      <c r="K10" s="48"/>
      <c r="L10" s="40"/>
      <c r="M10" s="40"/>
      <c r="N10" s="195">
        <f>COUNTIF(F5:F22,"熊本県")</f>
        <v>1</v>
      </c>
      <c r="O10" s="207" t="s">
        <v>69</v>
      </c>
      <c r="P10" s="40"/>
      <c r="Q10" s="41" t="s">
        <v>183</v>
      </c>
      <c r="R10" s="40"/>
      <c r="S10" s="40"/>
      <c r="T10" s="40"/>
      <c r="U10" s="40"/>
      <c r="V10" s="40"/>
      <c r="W10" s="40"/>
      <c r="X10" s="40"/>
      <c r="Y10" s="40"/>
    </row>
    <row r="11" spans="3:25" s="46" customFormat="1" ht="9.9499999999999993" customHeight="1" x14ac:dyDescent="0.25">
      <c r="C11" s="189"/>
      <c r="D11" s="215">
        <v>4</v>
      </c>
      <c r="E11" s="128" t="str">
        <f>R74</f>
        <v>こじま　ちか</v>
      </c>
      <c r="F11" s="193" t="s">
        <v>7</v>
      </c>
      <c r="G11" s="45"/>
      <c r="H11" s="45"/>
      <c r="I11" s="40"/>
      <c r="J11" s="48"/>
      <c r="K11" s="48"/>
      <c r="L11" s="40"/>
      <c r="M11" s="40"/>
      <c r="N11" s="195"/>
      <c r="O11" s="208"/>
      <c r="P11" s="40"/>
      <c r="Q11" s="41" t="s">
        <v>184</v>
      </c>
      <c r="R11" s="40"/>
      <c r="S11" s="40"/>
      <c r="T11" s="40"/>
      <c r="U11" s="40"/>
      <c r="V11" s="40"/>
      <c r="W11" s="40"/>
      <c r="X11" s="40"/>
      <c r="Y11" s="40"/>
    </row>
    <row r="12" spans="3:25" s="46" customFormat="1" ht="9.9499999999999993" customHeight="1" x14ac:dyDescent="0.25">
      <c r="C12" s="190"/>
      <c r="D12" s="216"/>
      <c r="E12" s="125" t="s">
        <v>256</v>
      </c>
      <c r="F12" s="194"/>
      <c r="G12" s="40"/>
      <c r="H12" s="184" t="s">
        <v>718</v>
      </c>
      <c r="I12" s="47"/>
      <c r="J12" s="48"/>
      <c r="K12" s="48"/>
      <c r="L12" s="40"/>
      <c r="M12" s="40"/>
      <c r="N12" s="195">
        <f>COUNTIF(F5:F22,"大分県")</f>
        <v>1</v>
      </c>
      <c r="O12" s="202" t="s">
        <v>94</v>
      </c>
      <c r="P12" s="40"/>
      <c r="Q12" s="40"/>
      <c r="R12" s="40"/>
      <c r="S12" s="40"/>
      <c r="T12" s="40"/>
      <c r="U12" s="40"/>
      <c r="V12" s="40"/>
      <c r="W12" s="40"/>
      <c r="X12" s="40"/>
      <c r="Y12" s="40"/>
    </row>
    <row r="13" spans="3:25" s="46" customFormat="1" ht="9.9499999999999993" customHeight="1" x14ac:dyDescent="0.25">
      <c r="C13" s="189"/>
      <c r="D13" s="215">
        <v>5</v>
      </c>
      <c r="E13" s="128" t="str">
        <f>R97</f>
        <v>あべ　ゆうな</v>
      </c>
      <c r="F13" s="193" t="s">
        <v>98</v>
      </c>
      <c r="G13" s="45"/>
      <c r="H13" s="185"/>
      <c r="I13" s="48"/>
      <c r="J13" s="186" t="s">
        <v>610</v>
      </c>
      <c r="K13" s="47"/>
      <c r="L13" s="40"/>
      <c r="M13" s="40"/>
      <c r="N13" s="195"/>
      <c r="O13" s="203"/>
      <c r="P13" s="40"/>
      <c r="Q13" s="40"/>
      <c r="R13" s="40"/>
      <c r="S13" s="40"/>
      <c r="T13" s="40"/>
      <c r="U13" s="40"/>
      <c r="V13" s="40"/>
      <c r="W13" s="40"/>
      <c r="X13" s="40"/>
      <c r="Y13" s="40"/>
    </row>
    <row r="14" spans="3:25" s="46" customFormat="1" ht="9.9499999999999993" customHeight="1" x14ac:dyDescent="0.25">
      <c r="C14" s="190"/>
      <c r="D14" s="216"/>
      <c r="E14" s="125" t="s">
        <v>257</v>
      </c>
      <c r="F14" s="194"/>
      <c r="G14" s="40"/>
      <c r="H14" s="40"/>
      <c r="I14" s="40"/>
      <c r="J14" s="186"/>
      <c r="K14" s="48"/>
      <c r="L14" s="48"/>
      <c r="M14" s="40"/>
      <c r="N14" s="195">
        <f>COUNTIF(F5:F22,"宮崎県")</f>
        <v>1</v>
      </c>
      <c r="O14" s="198" t="s">
        <v>95</v>
      </c>
      <c r="P14" s="40"/>
      <c r="Q14" s="40"/>
      <c r="R14" s="40"/>
      <c r="S14" s="40"/>
      <c r="T14" s="40"/>
      <c r="U14" s="40"/>
      <c r="V14" s="40"/>
      <c r="W14" s="40"/>
      <c r="X14" s="40"/>
      <c r="Y14" s="40"/>
    </row>
    <row r="15" spans="3:25" s="46" customFormat="1" ht="9.9499999999999993" customHeight="1" x14ac:dyDescent="0.25">
      <c r="C15" s="189"/>
      <c r="D15" s="215">
        <v>6</v>
      </c>
      <c r="E15" s="128" t="str">
        <f>R98</f>
        <v>よしだ　いちか</v>
      </c>
      <c r="F15" s="193" t="s">
        <v>186</v>
      </c>
      <c r="G15" s="45"/>
      <c r="H15" s="45"/>
      <c r="I15" s="40"/>
      <c r="J15" s="40"/>
      <c r="K15" s="48"/>
      <c r="L15" s="48"/>
      <c r="M15" s="40"/>
      <c r="N15" s="195"/>
      <c r="O15" s="199"/>
      <c r="P15" s="40"/>
      <c r="Q15" s="40"/>
      <c r="R15" s="40"/>
      <c r="S15" s="40"/>
      <c r="T15" s="40"/>
      <c r="U15" s="40"/>
      <c r="V15" s="40"/>
      <c r="W15" s="40"/>
      <c r="X15" s="40"/>
      <c r="Y15" s="40"/>
    </row>
    <row r="16" spans="3:25" s="46" customFormat="1" ht="9.9499999999999993" customHeight="1" x14ac:dyDescent="0.25">
      <c r="C16" s="190"/>
      <c r="D16" s="216"/>
      <c r="E16" s="125" t="s">
        <v>127</v>
      </c>
      <c r="F16" s="194"/>
      <c r="G16" s="40"/>
      <c r="H16" s="184" t="s">
        <v>590</v>
      </c>
      <c r="I16" s="47"/>
      <c r="J16" s="40"/>
      <c r="K16" s="48"/>
      <c r="L16" s="48"/>
      <c r="M16" s="40"/>
      <c r="N16" s="195">
        <f>COUNTIF(F5:F22,"鹿児島県")</f>
        <v>1</v>
      </c>
      <c r="O16" s="200" t="s">
        <v>98</v>
      </c>
      <c r="P16" s="40"/>
      <c r="Q16" s="40"/>
      <c r="R16" s="40"/>
      <c r="S16" s="40"/>
      <c r="T16" s="40"/>
      <c r="U16" s="40"/>
      <c r="V16" s="40"/>
      <c r="W16" s="40"/>
      <c r="X16" s="40"/>
      <c r="Y16" s="40"/>
    </row>
    <row r="17" spans="3:15" s="40" customFormat="1" ht="9.9499999999999993" customHeight="1" x14ac:dyDescent="0.25">
      <c r="C17" s="189"/>
      <c r="D17" s="215">
        <v>7</v>
      </c>
      <c r="E17" s="128" t="str">
        <f>R89</f>
        <v>おおしま　いちか</v>
      </c>
      <c r="F17" s="193" t="s">
        <v>94</v>
      </c>
      <c r="G17" s="45"/>
      <c r="H17" s="185"/>
      <c r="I17" s="48"/>
      <c r="J17" s="48"/>
      <c r="K17" s="48"/>
      <c r="L17" s="48"/>
      <c r="N17" s="195"/>
      <c r="O17" s="201"/>
    </row>
    <row r="18" spans="3:15" s="40" customFormat="1" ht="9.9499999999999993" customHeight="1" x14ac:dyDescent="0.25">
      <c r="C18" s="190"/>
      <c r="D18" s="216"/>
      <c r="E18" s="125" t="s">
        <v>258</v>
      </c>
      <c r="F18" s="194"/>
      <c r="I18" s="186" t="s">
        <v>604</v>
      </c>
      <c r="J18" s="47"/>
      <c r="K18" s="48"/>
      <c r="L18" s="48"/>
      <c r="N18" s="195">
        <f>COUNTIF(F5:F22,"沖縄県")</f>
        <v>1</v>
      </c>
      <c r="O18" s="196" t="s">
        <v>122</v>
      </c>
    </row>
    <row r="19" spans="3:15" s="40" customFormat="1" ht="9.9499999999999993" customHeight="1" x14ac:dyDescent="0.25">
      <c r="C19" s="189"/>
      <c r="D19" s="215">
        <v>8</v>
      </c>
      <c r="E19" s="128" t="str">
        <f>R79</f>
        <v>かみむら　るのあ</v>
      </c>
      <c r="F19" s="193" t="s">
        <v>255</v>
      </c>
      <c r="G19" s="45"/>
      <c r="H19" s="45"/>
      <c r="I19" s="186"/>
      <c r="J19" s="48"/>
      <c r="L19" s="48"/>
      <c r="N19" s="195"/>
      <c r="O19" s="197"/>
    </row>
    <row r="20" spans="3:15" s="40" customFormat="1" ht="9.9499999999999993" customHeight="1" x14ac:dyDescent="0.25">
      <c r="C20" s="190"/>
      <c r="D20" s="216"/>
      <c r="E20" s="125" t="s">
        <v>259</v>
      </c>
      <c r="F20" s="194"/>
      <c r="H20" s="184" t="s">
        <v>592</v>
      </c>
      <c r="I20" s="47"/>
      <c r="J20" s="48"/>
      <c r="L20" s="48"/>
      <c r="N20" s="195">
        <f>COUNTIF($F$23:$F$38,"福岡県")</f>
        <v>1</v>
      </c>
      <c r="O20" s="212" t="s">
        <v>147</v>
      </c>
    </row>
    <row r="21" spans="3:15" s="40" customFormat="1" ht="9.9499999999999993" customHeight="1" x14ac:dyDescent="0.25">
      <c r="C21" s="189"/>
      <c r="D21" s="215">
        <v>9</v>
      </c>
      <c r="E21" s="128" t="str">
        <f>R102</f>
        <v>かめがわ　ゆいか</v>
      </c>
      <c r="F21" s="193" t="s">
        <v>147</v>
      </c>
      <c r="G21" s="45"/>
      <c r="H21" s="185"/>
      <c r="I21" s="48"/>
      <c r="K21" s="186" t="s">
        <v>634</v>
      </c>
      <c r="L21" s="47"/>
      <c r="N21" s="195"/>
      <c r="O21" s="213"/>
    </row>
    <row r="22" spans="3:15" s="40" customFormat="1" ht="9.9499999999999993" customHeight="1" x14ac:dyDescent="0.25">
      <c r="C22" s="190"/>
      <c r="D22" s="216"/>
      <c r="E22" s="125" t="s">
        <v>152</v>
      </c>
      <c r="F22" s="194"/>
      <c r="G22" s="104"/>
      <c r="H22" s="104"/>
      <c r="I22" s="104"/>
      <c r="J22" s="104"/>
      <c r="K22" s="186"/>
      <c r="L22" s="48"/>
      <c r="M22" s="48"/>
      <c r="N22" s="195">
        <f>COUNTIF($F$23:$F$38,"佐賀県")</f>
        <v>1</v>
      </c>
      <c r="O22" s="210" t="s">
        <v>252</v>
      </c>
    </row>
    <row r="23" spans="3:15" s="49" customFormat="1" ht="9.9499999999999993" customHeight="1" x14ac:dyDescent="0.25">
      <c r="C23" s="206"/>
      <c r="D23" s="220">
        <v>10</v>
      </c>
      <c r="E23" s="128" t="str">
        <f>R73</f>
        <v>さかい　ななせ</v>
      </c>
      <c r="F23" s="193" t="s">
        <v>7</v>
      </c>
      <c r="G23" s="45"/>
      <c r="H23" s="45"/>
      <c r="I23" s="40"/>
      <c r="J23" s="40"/>
      <c r="K23" s="40"/>
      <c r="L23" s="48"/>
      <c r="M23" s="48"/>
      <c r="N23" s="195"/>
      <c r="O23" s="211"/>
    </row>
    <row r="24" spans="3:15" s="49" customFormat="1" ht="9.9499999999999993" customHeight="1" x14ac:dyDescent="0.25">
      <c r="C24" s="206"/>
      <c r="D24" s="221"/>
      <c r="E24" s="125" t="s">
        <v>260</v>
      </c>
      <c r="F24" s="194"/>
      <c r="G24" s="40"/>
      <c r="H24" s="184" t="s">
        <v>594</v>
      </c>
      <c r="I24" s="47"/>
      <c r="J24" s="40"/>
      <c r="K24" s="40"/>
      <c r="L24" s="48"/>
      <c r="M24" s="48"/>
      <c r="N24" s="219">
        <f>COUNTIF($F$23:$F$38,"長崎県")</f>
        <v>1</v>
      </c>
      <c r="O24" s="204" t="s">
        <v>180</v>
      </c>
    </row>
    <row r="25" spans="3:15" s="49" customFormat="1" ht="9.9499999999999993" customHeight="1" x14ac:dyDescent="0.25">
      <c r="C25" s="189"/>
      <c r="D25" s="215">
        <v>11</v>
      </c>
      <c r="E25" s="128" t="str">
        <f>R101</f>
        <v>よなは　ここみ</v>
      </c>
      <c r="F25" s="193" t="s">
        <v>186</v>
      </c>
      <c r="G25" s="45"/>
      <c r="H25" s="185"/>
      <c r="I25" s="48"/>
      <c r="J25" s="48"/>
      <c r="K25" s="40"/>
      <c r="L25" s="48"/>
      <c r="M25" s="48"/>
      <c r="N25" s="219"/>
      <c r="O25" s="205"/>
    </row>
    <row r="26" spans="3:15" s="40" customFormat="1" ht="9.9499999999999993" customHeight="1" x14ac:dyDescent="0.25">
      <c r="C26" s="190"/>
      <c r="D26" s="216"/>
      <c r="E26" s="125" t="s">
        <v>130</v>
      </c>
      <c r="F26" s="194"/>
      <c r="I26" s="186" t="s">
        <v>606</v>
      </c>
      <c r="J26" s="47"/>
      <c r="L26" s="48"/>
      <c r="M26" s="48"/>
      <c r="N26" s="195">
        <f>COUNTIF($F$23:$F$38,"熊本県")</f>
        <v>1</v>
      </c>
      <c r="O26" s="207" t="s">
        <v>69</v>
      </c>
    </row>
    <row r="27" spans="3:15" s="40" customFormat="1" ht="9.9499999999999993" customHeight="1" x14ac:dyDescent="0.25">
      <c r="C27" s="189"/>
      <c r="D27" s="215">
        <v>12</v>
      </c>
      <c r="E27" s="128" t="str">
        <f>R85</f>
        <v>きたざと　るの</v>
      </c>
      <c r="F27" s="193" t="s">
        <v>69</v>
      </c>
      <c r="G27" s="45"/>
      <c r="H27" s="45"/>
      <c r="I27" s="186"/>
      <c r="J27" s="48"/>
      <c r="K27" s="48"/>
      <c r="L27" s="48"/>
      <c r="M27" s="48"/>
      <c r="N27" s="195"/>
      <c r="O27" s="208"/>
    </row>
    <row r="28" spans="3:15" s="40" customFormat="1" ht="9.9499999999999993" customHeight="1" x14ac:dyDescent="0.25">
      <c r="C28" s="190"/>
      <c r="D28" s="216"/>
      <c r="E28" s="125" t="s">
        <v>261</v>
      </c>
      <c r="F28" s="194"/>
      <c r="H28" s="184" t="s">
        <v>596</v>
      </c>
      <c r="I28" s="47"/>
      <c r="J28" s="48"/>
      <c r="K28" s="48"/>
      <c r="L28" s="48"/>
      <c r="M28" s="48"/>
      <c r="N28" s="195">
        <f>COUNTIF($F$23:$F$38,"大分県")</f>
        <v>1</v>
      </c>
      <c r="O28" s="202" t="s">
        <v>94</v>
      </c>
    </row>
    <row r="29" spans="3:15" s="40" customFormat="1" ht="9.9499999999999993" customHeight="1" x14ac:dyDescent="0.25">
      <c r="C29" s="189"/>
      <c r="D29" s="215">
        <v>13</v>
      </c>
      <c r="E29" s="128" t="str">
        <f>R95</f>
        <v>もりた　ゆうみ</v>
      </c>
      <c r="F29" s="193" t="s">
        <v>98</v>
      </c>
      <c r="G29" s="45"/>
      <c r="H29" s="185"/>
      <c r="I29" s="48"/>
      <c r="K29" s="48"/>
      <c r="L29" s="48"/>
      <c r="M29" s="48"/>
      <c r="N29" s="195"/>
      <c r="O29" s="203"/>
    </row>
    <row r="30" spans="3:15" s="40" customFormat="1" ht="9.9499999999999993" customHeight="1" x14ac:dyDescent="0.25">
      <c r="C30" s="190"/>
      <c r="D30" s="216"/>
      <c r="E30" s="125" t="s">
        <v>262</v>
      </c>
      <c r="F30" s="194"/>
      <c r="J30" s="186" t="s">
        <v>612</v>
      </c>
      <c r="K30" s="47"/>
      <c r="L30" s="48"/>
      <c r="M30" s="48"/>
      <c r="N30" s="195">
        <f>COUNTIF($F$23:$F$38,"宮崎県")</f>
        <v>1</v>
      </c>
      <c r="O30" s="198" t="s">
        <v>95</v>
      </c>
    </row>
    <row r="31" spans="3:15" s="40" customFormat="1" ht="9.9499999999999993" customHeight="1" x14ac:dyDescent="0.25">
      <c r="C31" s="189"/>
      <c r="D31" s="215">
        <v>14</v>
      </c>
      <c r="E31" s="128" t="str">
        <f>R104</f>
        <v>おの　かほみ</v>
      </c>
      <c r="F31" s="193" t="s">
        <v>147</v>
      </c>
      <c r="G31" s="45"/>
      <c r="H31" s="45"/>
      <c r="J31" s="186"/>
      <c r="K31" s="48"/>
      <c r="M31" s="48"/>
      <c r="N31" s="195"/>
      <c r="O31" s="199"/>
    </row>
    <row r="32" spans="3:15" s="40" customFormat="1" ht="9.9499999999999993" customHeight="1" x14ac:dyDescent="0.25">
      <c r="C32" s="190"/>
      <c r="D32" s="216"/>
      <c r="E32" s="125" t="s">
        <v>154</v>
      </c>
      <c r="F32" s="194"/>
      <c r="H32" s="184" t="s">
        <v>598</v>
      </c>
      <c r="I32" s="47"/>
      <c r="K32" s="48"/>
      <c r="M32" s="48"/>
      <c r="N32" s="195">
        <f>COUNTIF($F$23:$F$38,"鹿児島県")</f>
        <v>1</v>
      </c>
      <c r="O32" s="200" t="s">
        <v>98</v>
      </c>
    </row>
    <row r="33" spans="3:15" s="40" customFormat="1" ht="9.9499999999999993" customHeight="1" x14ac:dyDescent="0.25">
      <c r="C33" s="189"/>
      <c r="D33" s="215">
        <v>15</v>
      </c>
      <c r="E33" s="128" t="str">
        <f>R92</f>
        <v>いちき ゆら</v>
      </c>
      <c r="F33" s="193" t="s">
        <v>95</v>
      </c>
      <c r="G33" s="45"/>
      <c r="H33" s="185"/>
      <c r="I33" s="48"/>
      <c r="J33" s="48"/>
      <c r="K33" s="48"/>
      <c r="M33" s="48"/>
      <c r="N33" s="195"/>
      <c r="O33" s="201"/>
    </row>
    <row r="34" spans="3:15" s="40" customFormat="1" ht="9.9499999999999993" customHeight="1" x14ac:dyDescent="0.25">
      <c r="C34" s="190"/>
      <c r="D34" s="216"/>
      <c r="E34" s="125" t="s">
        <v>638</v>
      </c>
      <c r="F34" s="194"/>
      <c r="I34" s="186" t="s">
        <v>608</v>
      </c>
      <c r="J34" s="47"/>
      <c r="K34" s="48"/>
      <c r="M34" s="48"/>
      <c r="N34" s="195">
        <f>COUNTIF($F$23:$F$38,"沖縄県")</f>
        <v>1</v>
      </c>
      <c r="O34" s="196" t="s">
        <v>122</v>
      </c>
    </row>
    <row r="35" spans="3:15" s="40" customFormat="1" ht="9.9499999999999993" customHeight="1" x14ac:dyDescent="0.25">
      <c r="C35" s="189"/>
      <c r="D35" s="215">
        <v>16</v>
      </c>
      <c r="E35" s="128" t="str">
        <f>R90</f>
        <v>やない　かすみ</v>
      </c>
      <c r="F35" s="193" t="s">
        <v>94</v>
      </c>
      <c r="G35" s="45"/>
      <c r="H35" s="45"/>
      <c r="I35" s="186"/>
      <c r="J35" s="48"/>
      <c r="M35" s="48"/>
      <c r="N35" s="195"/>
      <c r="O35" s="197"/>
    </row>
    <row r="36" spans="3:15" s="40" customFormat="1" ht="9.9499999999999993" customHeight="1" x14ac:dyDescent="0.25">
      <c r="C36" s="190"/>
      <c r="D36" s="218"/>
      <c r="E36" s="126" t="s">
        <v>263</v>
      </c>
      <c r="F36" s="194"/>
      <c r="H36" s="184" t="s">
        <v>600</v>
      </c>
      <c r="I36" s="47"/>
      <c r="J36" s="48"/>
      <c r="M36" s="48"/>
      <c r="N36" s="195">
        <f>COUNTIF(F39:F54,"福岡県")</f>
        <v>1</v>
      </c>
      <c r="O36" s="212" t="s">
        <v>147</v>
      </c>
    </row>
    <row r="37" spans="3:15" s="40" customFormat="1" ht="9.9499999999999993" customHeight="1" x14ac:dyDescent="0.25">
      <c r="C37" s="189"/>
      <c r="D37" s="215">
        <v>17</v>
      </c>
      <c r="E37" s="128" t="str">
        <f>R77</f>
        <v>あびる　うみか</v>
      </c>
      <c r="F37" s="193" t="s">
        <v>255</v>
      </c>
      <c r="G37" s="45"/>
      <c r="H37" s="185"/>
      <c r="I37" s="48"/>
      <c r="L37" s="186" t="s">
        <v>636</v>
      </c>
      <c r="M37" s="47"/>
      <c r="N37" s="195"/>
      <c r="O37" s="213"/>
    </row>
    <row r="38" spans="3:15" s="40" customFormat="1" ht="9.9499999999999993" customHeight="1" x14ac:dyDescent="0.25">
      <c r="C38" s="190"/>
      <c r="D38" s="216"/>
      <c r="E38" s="125" t="s">
        <v>264</v>
      </c>
      <c r="F38" s="194"/>
      <c r="G38" s="104"/>
      <c r="H38" s="104"/>
      <c r="I38" s="104"/>
      <c r="J38" s="104"/>
      <c r="L38" s="186"/>
      <c r="M38" s="48"/>
      <c r="N38" s="195">
        <f>COUNTIF(F39:F54,"佐賀県")</f>
        <v>1</v>
      </c>
      <c r="O38" s="210" t="s">
        <v>252</v>
      </c>
    </row>
    <row r="39" spans="3:15" s="40" customFormat="1" ht="9.9499999999999993" customHeight="1" x14ac:dyDescent="0.25">
      <c r="C39" s="189"/>
      <c r="D39" s="215">
        <v>18</v>
      </c>
      <c r="E39" s="128" t="str">
        <f>R84</f>
        <v>よしざか　るい</v>
      </c>
      <c r="F39" s="193" t="s">
        <v>69</v>
      </c>
      <c r="G39" s="45"/>
      <c r="H39" s="45"/>
      <c r="M39" s="48"/>
      <c r="N39" s="195"/>
      <c r="O39" s="211"/>
    </row>
    <row r="40" spans="3:15" s="40" customFormat="1" ht="9.9499999999999993" customHeight="1" x14ac:dyDescent="0.25">
      <c r="C40" s="190"/>
      <c r="D40" s="216"/>
      <c r="E40" s="125" t="s">
        <v>265</v>
      </c>
      <c r="F40" s="194"/>
      <c r="H40" s="184" t="s">
        <v>622</v>
      </c>
      <c r="I40" s="47"/>
      <c r="M40" s="48"/>
      <c r="N40" s="195">
        <f>COUNTIF(F39:F54,"長崎県")</f>
        <v>1</v>
      </c>
      <c r="O40" s="204" t="s">
        <v>180</v>
      </c>
    </row>
    <row r="41" spans="3:15" s="40" customFormat="1" ht="9.9499999999999993" customHeight="1" x14ac:dyDescent="0.25">
      <c r="C41" s="189"/>
      <c r="D41" s="215">
        <v>19</v>
      </c>
      <c r="E41" s="128" t="str">
        <f>R81</f>
        <v>やました　ふうか</v>
      </c>
      <c r="F41" s="193" t="s">
        <v>255</v>
      </c>
      <c r="G41" s="45"/>
      <c r="H41" s="185"/>
      <c r="I41" s="48"/>
      <c r="J41" s="48"/>
      <c r="M41" s="48"/>
      <c r="N41" s="195"/>
      <c r="O41" s="205"/>
    </row>
    <row r="42" spans="3:15" s="40" customFormat="1" ht="9.9499999999999993" customHeight="1" x14ac:dyDescent="0.25">
      <c r="C42" s="190"/>
      <c r="D42" s="216"/>
      <c r="E42" s="125" t="s">
        <v>266</v>
      </c>
      <c r="F42" s="194"/>
      <c r="I42" s="186" t="s">
        <v>630</v>
      </c>
      <c r="J42" s="47"/>
      <c r="M42" s="48"/>
      <c r="N42" s="195">
        <f>COUNTIF(F39:F54,"熊本県")</f>
        <v>1</v>
      </c>
      <c r="O42" s="207" t="s">
        <v>69</v>
      </c>
    </row>
    <row r="43" spans="3:15" s="40" customFormat="1" ht="9.9499999999999993" customHeight="1" x14ac:dyDescent="0.25">
      <c r="C43" s="189"/>
      <c r="D43" s="215">
        <v>20</v>
      </c>
      <c r="E43" s="128" t="str">
        <f>R88</f>
        <v>ふるの　あいか</v>
      </c>
      <c r="F43" s="193" t="s">
        <v>94</v>
      </c>
      <c r="G43" s="45"/>
      <c r="H43" s="45"/>
      <c r="I43" s="186"/>
      <c r="J43" s="48"/>
      <c r="K43" s="48"/>
      <c r="M43" s="48"/>
      <c r="N43" s="195"/>
      <c r="O43" s="208"/>
    </row>
    <row r="44" spans="3:15" s="40" customFormat="1" ht="9.9499999999999993" customHeight="1" x14ac:dyDescent="0.25">
      <c r="C44" s="190"/>
      <c r="D44" s="216"/>
      <c r="E44" s="125" t="s">
        <v>267</v>
      </c>
      <c r="F44" s="194"/>
      <c r="H44" s="184" t="s">
        <v>624</v>
      </c>
      <c r="I44" s="47"/>
      <c r="J44" s="48"/>
      <c r="K44" s="48"/>
      <c r="M44" s="48"/>
      <c r="N44" s="195">
        <f>COUNTIF(F39:F54,"大分県")</f>
        <v>1</v>
      </c>
      <c r="O44" s="202" t="s">
        <v>94</v>
      </c>
    </row>
    <row r="45" spans="3:15" s="40" customFormat="1" ht="9.9499999999999993" customHeight="1" x14ac:dyDescent="0.25">
      <c r="C45" s="189"/>
      <c r="D45" s="215">
        <v>21</v>
      </c>
      <c r="E45" s="128" t="str">
        <f>R91</f>
        <v>いまづ みづき</v>
      </c>
      <c r="F45" s="193" t="s">
        <v>95</v>
      </c>
      <c r="G45" s="45"/>
      <c r="H45" s="185"/>
      <c r="I45" s="48"/>
      <c r="K45" s="48"/>
      <c r="M45" s="48"/>
      <c r="N45" s="195"/>
      <c r="O45" s="203"/>
    </row>
    <row r="46" spans="3:15" s="40" customFormat="1" ht="9.9499999999999993" customHeight="1" x14ac:dyDescent="0.25">
      <c r="C46" s="190"/>
      <c r="D46" s="216"/>
      <c r="E46" s="125" t="s">
        <v>268</v>
      </c>
      <c r="F46" s="194"/>
      <c r="G46" s="104"/>
      <c r="H46" s="104"/>
      <c r="I46" s="104"/>
      <c r="J46" s="186" t="s">
        <v>673</v>
      </c>
      <c r="K46" s="47"/>
      <c r="M46" s="48"/>
      <c r="N46" s="195">
        <f>COUNTIF(F39:F54,"宮崎県")</f>
        <v>1</v>
      </c>
      <c r="O46" s="198" t="s">
        <v>95</v>
      </c>
    </row>
    <row r="47" spans="3:15" s="40" customFormat="1" ht="9.9499999999999993" customHeight="1" x14ac:dyDescent="0.25">
      <c r="C47" s="189"/>
      <c r="D47" s="215">
        <v>22</v>
      </c>
      <c r="E47" s="128" t="str">
        <f>R100</f>
        <v>なかむら　はな</v>
      </c>
      <c r="F47" s="193" t="s">
        <v>186</v>
      </c>
      <c r="G47" s="45"/>
      <c r="H47" s="45"/>
      <c r="J47" s="186"/>
      <c r="K47" s="48"/>
      <c r="L47" s="48"/>
      <c r="M47" s="48"/>
      <c r="N47" s="195"/>
      <c r="O47" s="199"/>
    </row>
    <row r="48" spans="3:15" s="40" customFormat="1" ht="9.9499999999999993" customHeight="1" x14ac:dyDescent="0.25">
      <c r="C48" s="190"/>
      <c r="D48" s="216"/>
      <c r="E48" s="125" t="s">
        <v>129</v>
      </c>
      <c r="F48" s="194"/>
      <c r="H48" s="184" t="s">
        <v>626</v>
      </c>
      <c r="I48" s="47"/>
      <c r="K48" s="48"/>
      <c r="L48" s="48"/>
      <c r="M48" s="48"/>
      <c r="N48" s="195">
        <f>COUNTIF(F39:F54,"鹿児島県")</f>
        <v>1</v>
      </c>
      <c r="O48" s="200" t="s">
        <v>98</v>
      </c>
    </row>
    <row r="49" spans="3:15" s="40" customFormat="1" ht="9.9499999999999993" customHeight="1" x14ac:dyDescent="0.25">
      <c r="C49" s="189"/>
      <c r="D49" s="215">
        <v>23</v>
      </c>
      <c r="E49" s="128" t="str">
        <f>R75</f>
        <v>やまだ　ゆあ</v>
      </c>
      <c r="F49" s="193" t="s">
        <v>7</v>
      </c>
      <c r="G49" s="45"/>
      <c r="H49" s="185"/>
      <c r="I49" s="48"/>
      <c r="J49" s="48"/>
      <c r="K49" s="48"/>
      <c r="L49" s="48"/>
      <c r="M49" s="48"/>
      <c r="N49" s="195"/>
      <c r="O49" s="201"/>
    </row>
    <row r="50" spans="3:15" s="40" customFormat="1" ht="9.9499999999999993" customHeight="1" x14ac:dyDescent="0.25">
      <c r="C50" s="190"/>
      <c r="D50" s="216"/>
      <c r="E50" s="125" t="s">
        <v>269</v>
      </c>
      <c r="F50" s="194"/>
      <c r="I50" s="186" t="s">
        <v>632</v>
      </c>
      <c r="J50" s="47"/>
      <c r="K50" s="48"/>
      <c r="L50" s="48"/>
      <c r="M50" s="48"/>
      <c r="N50" s="195">
        <f>COUNTIF(F39:F54,"沖縄県")</f>
        <v>1</v>
      </c>
      <c r="O50" s="196" t="s">
        <v>122</v>
      </c>
    </row>
    <row r="51" spans="3:15" s="40" customFormat="1" ht="9.9499999999999993" customHeight="1" x14ac:dyDescent="0.25">
      <c r="C51" s="189"/>
      <c r="D51" s="215">
        <v>24</v>
      </c>
      <c r="E51" s="128" t="str">
        <f>R105</f>
        <v>たなか　つむぎ</v>
      </c>
      <c r="F51" s="193" t="s">
        <v>147</v>
      </c>
      <c r="G51" s="45"/>
      <c r="H51" s="45"/>
      <c r="I51" s="186"/>
      <c r="J51" s="48"/>
      <c r="L51" s="48"/>
      <c r="M51" s="48"/>
      <c r="N51" s="195"/>
      <c r="O51" s="197"/>
    </row>
    <row r="52" spans="3:15" s="40" customFormat="1" ht="9.9499999999999993" customHeight="1" x14ac:dyDescent="0.25">
      <c r="C52" s="190"/>
      <c r="D52" s="216"/>
      <c r="E52" s="125" t="s">
        <v>155</v>
      </c>
      <c r="F52" s="194"/>
      <c r="H52" s="184" t="s">
        <v>628</v>
      </c>
      <c r="I52" s="47"/>
      <c r="J52" s="48"/>
      <c r="L52" s="48"/>
      <c r="M52" s="48"/>
      <c r="N52" s="195">
        <f>COUNTIF(F55:F70,"福岡県")</f>
        <v>1</v>
      </c>
      <c r="O52" s="212" t="s">
        <v>147</v>
      </c>
    </row>
    <row r="53" spans="3:15" s="40" customFormat="1" ht="9.9499999999999993" customHeight="1" x14ac:dyDescent="0.25">
      <c r="C53" s="189"/>
      <c r="D53" s="215">
        <v>25</v>
      </c>
      <c r="E53" s="128" t="str">
        <f>R96</f>
        <v>なりまさ　るか</v>
      </c>
      <c r="F53" s="193" t="s">
        <v>98</v>
      </c>
      <c r="G53" s="45"/>
      <c r="H53" s="185"/>
      <c r="I53" s="48"/>
      <c r="L53" s="48"/>
      <c r="M53" s="48"/>
      <c r="N53" s="195"/>
      <c r="O53" s="213"/>
    </row>
    <row r="54" spans="3:15" s="40" customFormat="1" ht="9.9499999999999993" customHeight="1" x14ac:dyDescent="0.25">
      <c r="C54" s="190"/>
      <c r="D54" s="216"/>
      <c r="E54" s="125" t="s">
        <v>270</v>
      </c>
      <c r="F54" s="194"/>
      <c r="G54" s="104"/>
      <c r="H54" s="104"/>
      <c r="I54" s="104"/>
      <c r="J54" s="104"/>
      <c r="K54" s="186" t="s">
        <v>635</v>
      </c>
      <c r="L54" s="47"/>
      <c r="M54" s="48"/>
      <c r="N54" s="195">
        <f>COUNTIF(F55:F70,"佐賀県")</f>
        <v>1</v>
      </c>
      <c r="O54" s="210" t="s">
        <v>252</v>
      </c>
    </row>
    <row r="55" spans="3:15" s="40" customFormat="1" ht="9.9499999999999993" customHeight="1" x14ac:dyDescent="0.25">
      <c r="C55" s="189"/>
      <c r="D55" s="215">
        <v>26</v>
      </c>
      <c r="E55" s="128" t="str">
        <f>R99</f>
        <v>ひらた　りんか</v>
      </c>
      <c r="F55" s="193" t="s">
        <v>186</v>
      </c>
      <c r="G55" s="45"/>
      <c r="H55" s="45"/>
      <c r="K55" s="186"/>
      <c r="L55" s="48"/>
      <c r="N55" s="195"/>
      <c r="O55" s="211"/>
    </row>
    <row r="56" spans="3:15" s="49" customFormat="1" ht="9.9499999999999993" customHeight="1" x14ac:dyDescent="0.25">
      <c r="C56" s="190"/>
      <c r="D56" s="216"/>
      <c r="E56" s="125" t="s">
        <v>128</v>
      </c>
      <c r="F56" s="194"/>
      <c r="G56" s="40"/>
      <c r="H56" s="184" t="s">
        <v>674</v>
      </c>
      <c r="I56" s="47"/>
      <c r="J56" s="40"/>
      <c r="K56" s="40"/>
      <c r="L56" s="48"/>
      <c r="M56" s="40"/>
      <c r="N56" s="219">
        <f>COUNTIF(F55:F70,"長崎県")</f>
        <v>2</v>
      </c>
      <c r="O56" s="204" t="s">
        <v>180</v>
      </c>
    </row>
    <row r="57" spans="3:15" s="49" customFormat="1" ht="9.9499999999999993" customHeight="1" x14ac:dyDescent="0.25">
      <c r="C57" s="206"/>
      <c r="D57" s="220">
        <v>27</v>
      </c>
      <c r="E57" s="128" t="str">
        <f>R79</f>
        <v>かみむら　るのあ</v>
      </c>
      <c r="F57" s="193" t="s">
        <v>255</v>
      </c>
      <c r="G57" s="45"/>
      <c r="H57" s="185"/>
      <c r="I57" s="48"/>
      <c r="J57" s="48"/>
      <c r="K57" s="40"/>
      <c r="L57" s="48"/>
      <c r="M57" s="40"/>
      <c r="N57" s="219"/>
      <c r="O57" s="205"/>
    </row>
    <row r="58" spans="3:15" s="49" customFormat="1" ht="9.9499999999999993" customHeight="1" x14ac:dyDescent="0.25">
      <c r="C58" s="206"/>
      <c r="D58" s="221"/>
      <c r="E58" s="125" t="s">
        <v>271</v>
      </c>
      <c r="F58" s="194"/>
      <c r="G58" s="40"/>
      <c r="H58" s="40"/>
      <c r="I58" s="186" t="s">
        <v>675</v>
      </c>
      <c r="J58" s="47"/>
      <c r="K58" s="40"/>
      <c r="L58" s="48"/>
      <c r="M58" s="40"/>
      <c r="N58" s="219">
        <f>COUNTIF(F55:F70,"熊本県")</f>
        <v>1</v>
      </c>
      <c r="O58" s="207" t="s">
        <v>69</v>
      </c>
    </row>
    <row r="59" spans="3:15" s="49" customFormat="1" ht="9.9499999999999993" customHeight="1" x14ac:dyDescent="0.25">
      <c r="C59" s="206"/>
      <c r="D59" s="220">
        <v>28</v>
      </c>
      <c r="E59" s="128" t="str">
        <f>R94</f>
        <v>まさおか りお</v>
      </c>
      <c r="F59" s="193" t="s">
        <v>95</v>
      </c>
      <c r="G59" s="45"/>
      <c r="H59" s="45"/>
      <c r="I59" s="186"/>
      <c r="J59" s="48"/>
      <c r="K59" s="48"/>
      <c r="L59" s="48"/>
      <c r="M59" s="40"/>
      <c r="N59" s="219"/>
      <c r="O59" s="208"/>
    </row>
    <row r="60" spans="3:15" s="49" customFormat="1" ht="9.9499999999999993" customHeight="1" x14ac:dyDescent="0.25">
      <c r="C60" s="206"/>
      <c r="D60" s="221"/>
      <c r="E60" s="125" t="s">
        <v>272</v>
      </c>
      <c r="F60" s="194"/>
      <c r="G60" s="40"/>
      <c r="H60" s="184" t="s">
        <v>676</v>
      </c>
      <c r="I60" s="47"/>
      <c r="J60" s="48"/>
      <c r="K60" s="48"/>
      <c r="L60" s="48"/>
      <c r="M60" s="40"/>
      <c r="N60" s="219">
        <f>COUNTIF(F55:F70,"大分県")</f>
        <v>1</v>
      </c>
      <c r="O60" s="202" t="s">
        <v>94</v>
      </c>
    </row>
    <row r="61" spans="3:15" s="49" customFormat="1" ht="9.9499999999999993" customHeight="1" x14ac:dyDescent="0.25">
      <c r="C61" s="189"/>
      <c r="D61" s="215">
        <v>29</v>
      </c>
      <c r="E61" s="128" t="str">
        <f>R103</f>
        <v>なかぞの　ゆいね</v>
      </c>
      <c r="F61" s="193" t="s">
        <v>147</v>
      </c>
      <c r="G61" s="45"/>
      <c r="H61" s="185"/>
      <c r="I61" s="48"/>
      <c r="J61" s="40"/>
      <c r="K61" s="48"/>
      <c r="L61" s="48"/>
      <c r="M61" s="40"/>
      <c r="N61" s="219"/>
      <c r="O61" s="203"/>
    </row>
    <row r="62" spans="3:15" s="40" customFormat="1" ht="9.9499999999999993" customHeight="1" x14ac:dyDescent="0.25">
      <c r="C62" s="190"/>
      <c r="D62" s="218"/>
      <c r="E62" s="126" t="s">
        <v>153</v>
      </c>
      <c r="F62" s="194"/>
      <c r="G62" s="104"/>
      <c r="H62" s="104"/>
      <c r="I62" s="104"/>
      <c r="J62" s="186" t="s">
        <v>677</v>
      </c>
      <c r="K62" s="47"/>
      <c r="L62" s="48"/>
      <c r="N62" s="195">
        <f>COUNTIF(F55:F70,"宮崎県")</f>
        <v>1</v>
      </c>
      <c r="O62" s="198" t="s">
        <v>95</v>
      </c>
    </row>
    <row r="63" spans="3:15" s="40" customFormat="1" ht="9.9499999999999993" customHeight="1" x14ac:dyDescent="0.25">
      <c r="C63" s="189"/>
      <c r="D63" s="217">
        <v>30</v>
      </c>
      <c r="E63" s="129" t="str">
        <f>R78</f>
        <v>ふじた　さや</v>
      </c>
      <c r="F63" s="193" t="s">
        <v>255</v>
      </c>
      <c r="G63" s="45"/>
      <c r="H63" s="45"/>
      <c r="J63" s="186"/>
      <c r="K63" s="48"/>
      <c r="N63" s="195"/>
      <c r="O63" s="199"/>
    </row>
    <row r="64" spans="3:15" s="40" customFormat="1" ht="9.9499999999999993" customHeight="1" x14ac:dyDescent="0.25">
      <c r="C64" s="190"/>
      <c r="D64" s="218"/>
      <c r="E64" s="126" t="s">
        <v>273</v>
      </c>
      <c r="F64" s="194"/>
      <c r="H64" s="184" t="s">
        <v>678</v>
      </c>
      <c r="I64" s="47"/>
      <c r="K64" s="48"/>
      <c r="N64" s="195">
        <f>COUNTIF(F55:F70,"鹿児島県")</f>
        <v>0</v>
      </c>
      <c r="O64" s="200" t="s">
        <v>98</v>
      </c>
    </row>
    <row r="65" spans="3:25" s="40" customFormat="1" ht="9.9499999999999993" customHeight="1" x14ac:dyDescent="0.25">
      <c r="C65" s="189"/>
      <c r="D65" s="215">
        <v>31</v>
      </c>
      <c r="E65" s="128" t="str">
        <f>R83</f>
        <v>うらた　ゆりの</v>
      </c>
      <c r="F65" s="193" t="s">
        <v>69</v>
      </c>
      <c r="G65" s="45"/>
      <c r="H65" s="185"/>
      <c r="I65" s="48"/>
      <c r="J65" s="48"/>
      <c r="K65" s="48"/>
      <c r="N65" s="195"/>
      <c r="O65" s="201"/>
    </row>
    <row r="66" spans="3:25" s="40" customFormat="1" ht="9.9499999999999993" customHeight="1" x14ac:dyDescent="0.25">
      <c r="C66" s="190"/>
      <c r="D66" s="216"/>
      <c r="E66" s="125" t="s">
        <v>274</v>
      </c>
      <c r="F66" s="194"/>
      <c r="I66" s="186" t="s">
        <v>679</v>
      </c>
      <c r="J66" s="47"/>
      <c r="K66" s="48"/>
      <c r="N66" s="195">
        <f>COUNTIF(F55:F70,"沖縄県")</f>
        <v>1</v>
      </c>
      <c r="O66" s="196" t="s">
        <v>122</v>
      </c>
    </row>
    <row r="67" spans="3:25" s="40" customFormat="1" ht="9.9499999999999993" customHeight="1" x14ac:dyDescent="0.25">
      <c r="C67" s="189"/>
      <c r="D67" s="215">
        <v>32</v>
      </c>
      <c r="E67" s="128" t="str">
        <f>R76</f>
        <v>はまさき　あんな</v>
      </c>
      <c r="F67" s="193" t="s">
        <v>7</v>
      </c>
      <c r="G67" s="45"/>
      <c r="H67" s="45"/>
      <c r="I67" s="186"/>
      <c r="J67" s="48"/>
      <c r="N67" s="195"/>
      <c r="O67" s="197"/>
    </row>
    <row r="68" spans="3:25" s="40" customFormat="1" ht="9.9499999999999993" customHeight="1" x14ac:dyDescent="0.25">
      <c r="C68" s="190"/>
      <c r="D68" s="216"/>
      <c r="E68" s="125" t="s">
        <v>275</v>
      </c>
      <c r="F68" s="194"/>
      <c r="H68" s="184" t="s">
        <v>680</v>
      </c>
      <c r="I68" s="47"/>
      <c r="J68" s="48"/>
    </row>
    <row r="69" spans="3:25" s="40" customFormat="1" ht="9.9499999999999993" customHeight="1" x14ac:dyDescent="0.25">
      <c r="C69" s="189"/>
      <c r="D69" s="217">
        <v>33</v>
      </c>
      <c r="E69" s="129" t="str">
        <f>R87</f>
        <v>はしもと　あやか</v>
      </c>
      <c r="F69" s="193" t="s">
        <v>94</v>
      </c>
      <c r="G69" s="45"/>
      <c r="H69" s="185"/>
      <c r="I69" s="48"/>
    </row>
    <row r="70" spans="3:25" s="40" customFormat="1" ht="9.9499999999999993" customHeight="1" x14ac:dyDescent="0.25">
      <c r="C70" s="190"/>
      <c r="D70" s="216"/>
      <c r="E70" s="125" t="s">
        <v>276</v>
      </c>
      <c r="F70" s="194"/>
      <c r="G70" s="104"/>
      <c r="H70" s="104"/>
      <c r="I70" s="104"/>
      <c r="K70" s="77"/>
      <c r="N70" s="51"/>
      <c r="O70" s="51"/>
      <c r="P70" s="51"/>
      <c r="Q70" s="51"/>
      <c r="R70" s="166"/>
      <c r="S70" s="277"/>
      <c r="T70" s="278"/>
    </row>
    <row r="71" spans="3:25" s="46" customFormat="1" ht="9.9499999999999993" customHeight="1" thickBot="1" x14ac:dyDescent="0.3">
      <c r="E71" s="130"/>
      <c r="G71" s="40"/>
      <c r="H71" s="40"/>
      <c r="I71" s="40"/>
      <c r="J71" s="40"/>
      <c r="S71" s="296"/>
      <c r="T71" s="278"/>
      <c r="U71" s="40"/>
      <c r="V71" s="40"/>
      <c r="W71" s="40"/>
      <c r="X71" s="40"/>
      <c r="Y71" s="40"/>
    </row>
    <row r="72" spans="3:25" s="25" customFormat="1" ht="9.9499999999999993" customHeight="1" x14ac:dyDescent="0.15">
      <c r="E72" s="105"/>
      <c r="G72" s="24"/>
      <c r="H72" s="24"/>
      <c r="I72" s="24"/>
      <c r="J72" s="24"/>
      <c r="N72" s="50"/>
      <c r="O72" s="53" t="s">
        <v>1</v>
      </c>
      <c r="P72" s="54" t="s">
        <v>2</v>
      </c>
      <c r="Q72" s="54" t="s">
        <v>3</v>
      </c>
      <c r="R72" s="295" t="s">
        <v>277</v>
      </c>
      <c r="S72" s="294"/>
      <c r="T72" s="297"/>
      <c r="U72" s="57"/>
      <c r="V72" s="57"/>
      <c r="W72" s="24"/>
      <c r="X72" s="24"/>
      <c r="Y72" s="24"/>
    </row>
    <row r="73" spans="3:25" s="25" customFormat="1" ht="9.9499999999999993" customHeight="1" x14ac:dyDescent="0.15">
      <c r="G73" s="24"/>
      <c r="H73" s="24"/>
      <c r="I73" s="24"/>
      <c r="J73" s="24"/>
      <c r="N73" s="1"/>
      <c r="O73" s="8">
        <v>2</v>
      </c>
      <c r="P73" s="9" t="s">
        <v>7</v>
      </c>
      <c r="Q73" s="10" t="s">
        <v>12</v>
      </c>
      <c r="R73" s="272" t="s">
        <v>278</v>
      </c>
      <c r="S73" s="286"/>
      <c r="T73" s="287"/>
      <c r="U73" s="3"/>
      <c r="V73" s="1"/>
      <c r="W73" s="24"/>
      <c r="X73" s="24"/>
      <c r="Y73" s="24"/>
    </row>
    <row r="74" spans="3:25" s="25" customFormat="1" ht="9.9499999999999993" customHeight="1" x14ac:dyDescent="0.15">
      <c r="G74" s="24"/>
      <c r="H74" s="24"/>
      <c r="I74" s="24"/>
      <c r="J74" s="24"/>
      <c r="N74" s="1"/>
      <c r="O74" s="8">
        <v>2</v>
      </c>
      <c r="P74" s="9" t="s">
        <v>7</v>
      </c>
      <c r="Q74" s="10" t="s">
        <v>13</v>
      </c>
      <c r="R74" s="272" t="s">
        <v>279</v>
      </c>
      <c r="S74" s="286"/>
      <c r="T74" s="287"/>
      <c r="U74" s="3"/>
      <c r="V74" s="1"/>
      <c r="W74" s="24"/>
      <c r="X74" s="24"/>
      <c r="Y74" s="24"/>
    </row>
    <row r="75" spans="3:25" s="25" customFormat="1" ht="9.9499999999999993" customHeight="1" x14ac:dyDescent="0.15">
      <c r="G75" s="24"/>
      <c r="H75" s="24"/>
      <c r="I75" s="24"/>
      <c r="J75" s="24"/>
      <c r="N75" s="1"/>
      <c r="O75" s="8">
        <v>2</v>
      </c>
      <c r="P75" s="9" t="s">
        <v>7</v>
      </c>
      <c r="Q75" s="10" t="s">
        <v>15</v>
      </c>
      <c r="R75" s="272" t="s">
        <v>280</v>
      </c>
      <c r="S75" s="286"/>
      <c r="T75" s="287"/>
      <c r="U75" s="3"/>
      <c r="V75" s="1"/>
      <c r="W75" s="24"/>
      <c r="X75" s="24"/>
      <c r="Y75" s="24"/>
    </row>
    <row r="76" spans="3:25" s="25" customFormat="1" ht="9.9499999999999993" customHeight="1" x14ac:dyDescent="0.15">
      <c r="G76" s="24"/>
      <c r="H76" s="24"/>
      <c r="I76" s="24"/>
      <c r="J76" s="24"/>
      <c r="N76" s="1"/>
      <c r="O76" s="8">
        <v>2</v>
      </c>
      <c r="P76" s="9" t="s">
        <v>7</v>
      </c>
      <c r="Q76" s="10" t="s">
        <v>16</v>
      </c>
      <c r="R76" s="272" t="s">
        <v>281</v>
      </c>
      <c r="S76" s="286"/>
      <c r="T76" s="287"/>
      <c r="U76" s="3"/>
      <c r="V76" s="1"/>
      <c r="W76" s="24"/>
      <c r="X76" s="24"/>
      <c r="Y76" s="24"/>
    </row>
    <row r="77" spans="3:25" s="25" customFormat="1" ht="9.9499999999999993" customHeight="1" x14ac:dyDescent="0.15">
      <c r="E77" s="105"/>
      <c r="G77" s="24"/>
      <c r="H77" s="24"/>
      <c r="I77" s="24"/>
      <c r="J77" s="24"/>
      <c r="N77" s="1"/>
      <c r="O77" s="8">
        <v>2</v>
      </c>
      <c r="P77" s="9" t="s">
        <v>180</v>
      </c>
      <c r="Q77" s="10" t="s">
        <v>39</v>
      </c>
      <c r="R77" s="272" t="s">
        <v>282</v>
      </c>
      <c r="S77" s="286"/>
      <c r="T77" s="287"/>
      <c r="U77" s="3"/>
      <c r="V77" s="1"/>
      <c r="W77" s="24"/>
      <c r="X77" s="24"/>
      <c r="Y77" s="24"/>
    </row>
    <row r="78" spans="3:25" s="25" customFormat="1" ht="9.9499999999999993" customHeight="1" x14ac:dyDescent="0.15">
      <c r="E78" s="105"/>
      <c r="G78" s="24"/>
      <c r="H78" s="24"/>
      <c r="I78" s="24"/>
      <c r="J78" s="24"/>
      <c r="N78" s="1"/>
      <c r="O78" s="8">
        <v>2</v>
      </c>
      <c r="P78" s="9" t="s">
        <v>180</v>
      </c>
      <c r="Q78" s="10" t="s">
        <v>40</v>
      </c>
      <c r="R78" s="272" t="s">
        <v>283</v>
      </c>
      <c r="S78" s="286"/>
      <c r="T78" s="287"/>
      <c r="U78" s="3"/>
      <c r="V78" s="1"/>
      <c r="W78" s="24"/>
      <c r="X78" s="24"/>
      <c r="Y78" s="24"/>
    </row>
    <row r="79" spans="3:25" s="25" customFormat="1" ht="9.9499999999999993" customHeight="1" x14ac:dyDescent="0.15">
      <c r="E79" s="105"/>
      <c r="G79" s="24"/>
      <c r="H79" s="24"/>
      <c r="I79" s="24"/>
      <c r="J79" s="24"/>
      <c r="N79" s="1"/>
      <c r="O79" s="8">
        <v>2</v>
      </c>
      <c r="P79" s="9" t="s">
        <v>180</v>
      </c>
      <c r="Q79" s="10" t="s">
        <v>41</v>
      </c>
      <c r="R79" s="272" t="s">
        <v>284</v>
      </c>
      <c r="S79" s="286"/>
      <c r="T79" s="287"/>
      <c r="U79" s="3"/>
      <c r="V79" s="1"/>
      <c r="W79" s="24"/>
      <c r="X79" s="24"/>
      <c r="Y79" s="24"/>
    </row>
    <row r="80" spans="3:25" s="25" customFormat="1" ht="9.9499999999999993" customHeight="1" x14ac:dyDescent="0.15">
      <c r="E80" s="105"/>
      <c r="G80" s="24"/>
      <c r="H80" s="24"/>
      <c r="I80" s="24"/>
      <c r="J80" s="24"/>
      <c r="N80" s="1"/>
      <c r="O80" s="8">
        <v>2</v>
      </c>
      <c r="P80" s="9" t="s">
        <v>180</v>
      </c>
      <c r="Q80" s="10" t="s">
        <v>42</v>
      </c>
      <c r="R80" s="272" t="s">
        <v>285</v>
      </c>
      <c r="S80" s="286"/>
      <c r="T80" s="287"/>
      <c r="U80" s="3"/>
      <c r="V80" s="1"/>
      <c r="W80" s="24"/>
      <c r="X80" s="24"/>
      <c r="Y80" s="24"/>
    </row>
    <row r="81" spans="5:25" s="25" customFormat="1" ht="9.9499999999999993" customHeight="1" x14ac:dyDescent="0.15">
      <c r="E81" s="105"/>
      <c r="G81" s="24"/>
      <c r="H81" s="24"/>
      <c r="I81" s="24"/>
      <c r="J81" s="24"/>
      <c r="N81" s="1"/>
      <c r="O81" s="8">
        <v>2</v>
      </c>
      <c r="P81" s="9" t="s">
        <v>180</v>
      </c>
      <c r="Q81" s="10" t="s">
        <v>43</v>
      </c>
      <c r="R81" s="272" t="s">
        <v>286</v>
      </c>
      <c r="S81" s="286"/>
      <c r="T81" s="287"/>
      <c r="U81" s="3"/>
      <c r="V81" s="1"/>
      <c r="W81" s="24"/>
      <c r="X81" s="24"/>
      <c r="Y81" s="24"/>
    </row>
    <row r="82" spans="5:25" s="28" customFormat="1" ht="9.9499999999999993" customHeight="1" x14ac:dyDescent="0.15">
      <c r="E82" s="105"/>
      <c r="G82" s="26"/>
      <c r="H82" s="26"/>
      <c r="I82" s="26"/>
      <c r="J82" s="26"/>
      <c r="N82" s="1"/>
      <c r="O82" s="8">
        <v>2</v>
      </c>
      <c r="P82" s="9" t="s">
        <v>180</v>
      </c>
      <c r="Q82" s="10" t="s">
        <v>44</v>
      </c>
      <c r="R82" s="272" t="s">
        <v>287</v>
      </c>
      <c r="S82" s="286"/>
      <c r="T82" s="287"/>
      <c r="U82" s="3"/>
      <c r="V82" s="1"/>
      <c r="W82" s="26"/>
      <c r="X82" s="26"/>
      <c r="Y82" s="26"/>
    </row>
    <row r="83" spans="5:25" s="28" customFormat="1" ht="9.9499999999999993" customHeight="1" x14ac:dyDescent="0.15">
      <c r="G83" s="26"/>
      <c r="H83" s="26"/>
      <c r="I83" s="26"/>
      <c r="J83" s="26"/>
      <c r="N83" s="1"/>
      <c r="O83" s="15">
        <v>2</v>
      </c>
      <c r="P83" s="16" t="s">
        <v>69</v>
      </c>
      <c r="Q83" s="17" t="s">
        <v>74</v>
      </c>
      <c r="R83" s="273" t="s">
        <v>288</v>
      </c>
      <c r="S83" s="289"/>
      <c r="T83" s="290"/>
      <c r="U83" s="3"/>
      <c r="V83" s="1"/>
      <c r="W83" s="26"/>
      <c r="X83" s="26"/>
      <c r="Y83" s="26"/>
    </row>
    <row r="84" spans="5:25" s="28" customFormat="1" ht="9.9499999999999993" customHeight="1" x14ac:dyDescent="0.15">
      <c r="G84" s="26"/>
      <c r="H84" s="26"/>
      <c r="I84" s="26"/>
      <c r="J84" s="26"/>
      <c r="N84" s="1"/>
      <c r="O84" s="15">
        <v>2</v>
      </c>
      <c r="P84" s="16" t="s">
        <v>69</v>
      </c>
      <c r="Q84" s="17" t="s">
        <v>75</v>
      </c>
      <c r="R84" s="273" t="s">
        <v>289</v>
      </c>
      <c r="S84" s="289"/>
      <c r="T84" s="290"/>
      <c r="U84" s="3"/>
      <c r="V84" s="1"/>
      <c r="W84" s="26"/>
      <c r="X84" s="26"/>
      <c r="Y84" s="26"/>
    </row>
    <row r="85" spans="5:25" s="28" customFormat="1" ht="9.9499999999999993" customHeight="1" x14ac:dyDescent="0.15">
      <c r="G85" s="26"/>
      <c r="H85" s="26"/>
      <c r="I85" s="26"/>
      <c r="J85" s="26"/>
      <c r="N85" s="1"/>
      <c r="O85" s="15">
        <v>2</v>
      </c>
      <c r="P85" s="16" t="s">
        <v>69</v>
      </c>
      <c r="Q85" s="17" t="s">
        <v>76</v>
      </c>
      <c r="R85" s="273" t="s">
        <v>290</v>
      </c>
      <c r="S85" s="289"/>
      <c r="T85" s="290"/>
      <c r="U85" s="3"/>
      <c r="V85" s="1"/>
      <c r="W85" s="26"/>
      <c r="X85" s="26"/>
      <c r="Y85" s="26"/>
    </row>
    <row r="86" spans="5:25" s="25" customFormat="1" ht="9.9499999999999993" customHeight="1" x14ac:dyDescent="0.15">
      <c r="G86" s="24"/>
      <c r="H86" s="24"/>
      <c r="I86" s="24"/>
      <c r="J86" s="24"/>
      <c r="N86" s="1"/>
      <c r="O86" s="15">
        <v>2</v>
      </c>
      <c r="P86" s="16" t="s">
        <v>69</v>
      </c>
      <c r="Q86" s="17" t="s">
        <v>77</v>
      </c>
      <c r="R86" s="273" t="s">
        <v>291</v>
      </c>
      <c r="S86" s="289"/>
      <c r="T86" s="290"/>
      <c r="U86" s="3"/>
      <c r="V86" s="1"/>
      <c r="W86" s="24"/>
      <c r="X86" s="24"/>
      <c r="Y86" s="24"/>
    </row>
    <row r="87" spans="5:25" s="25" customFormat="1" ht="9.9499999999999993" customHeight="1" x14ac:dyDescent="0.15">
      <c r="G87" s="24"/>
      <c r="H87" s="24"/>
      <c r="I87" s="24"/>
      <c r="J87" s="24"/>
      <c r="N87" s="1"/>
      <c r="O87" s="8">
        <v>2</v>
      </c>
      <c r="P87" s="9" t="s">
        <v>94</v>
      </c>
      <c r="Q87" s="10" t="s">
        <v>292</v>
      </c>
      <c r="R87" s="272" t="s">
        <v>293</v>
      </c>
      <c r="S87" s="286"/>
      <c r="T87" s="287"/>
      <c r="U87" s="3"/>
      <c r="V87" s="1"/>
      <c r="W87" s="24"/>
      <c r="X87" s="24"/>
      <c r="Y87" s="24"/>
    </row>
    <row r="88" spans="5:25" s="25" customFormat="1" ht="9.9499999999999993" customHeight="1" x14ac:dyDescent="0.15">
      <c r="G88" s="24"/>
      <c r="H88" s="24"/>
      <c r="I88" s="24"/>
      <c r="J88" s="24"/>
      <c r="N88" s="1"/>
      <c r="O88" s="8">
        <v>2</v>
      </c>
      <c r="P88" s="9" t="s">
        <v>94</v>
      </c>
      <c r="Q88" s="10" t="s">
        <v>294</v>
      </c>
      <c r="R88" s="272" t="s">
        <v>295</v>
      </c>
      <c r="S88" s="286"/>
      <c r="T88" s="287"/>
      <c r="U88" s="3"/>
      <c r="V88" s="1"/>
      <c r="W88" s="24"/>
      <c r="X88" s="24"/>
      <c r="Y88" s="24"/>
    </row>
    <row r="89" spans="5:25" s="25" customFormat="1" ht="9.9499999999999993" customHeight="1" x14ac:dyDescent="0.15">
      <c r="G89" s="24"/>
      <c r="H89" s="24"/>
      <c r="I89" s="24"/>
      <c r="J89" s="24"/>
      <c r="N89" s="1"/>
      <c r="O89" s="8">
        <v>2</v>
      </c>
      <c r="P89" s="9" t="s">
        <v>94</v>
      </c>
      <c r="Q89" s="10" t="s">
        <v>296</v>
      </c>
      <c r="R89" s="272" t="s">
        <v>297</v>
      </c>
      <c r="S89" s="286"/>
      <c r="T89" s="287"/>
      <c r="U89" s="3"/>
      <c r="V89" s="1"/>
      <c r="W89" s="24"/>
      <c r="X89" s="24"/>
      <c r="Y89" s="24"/>
    </row>
    <row r="90" spans="5:25" s="25" customFormat="1" ht="9.9499999999999993" customHeight="1" x14ac:dyDescent="0.15">
      <c r="G90" s="24"/>
      <c r="H90" s="24"/>
      <c r="I90" s="24"/>
      <c r="J90" s="24"/>
      <c r="N90" s="1"/>
      <c r="O90" s="8">
        <v>2</v>
      </c>
      <c r="P90" s="9" t="s">
        <v>94</v>
      </c>
      <c r="Q90" s="10" t="s">
        <v>298</v>
      </c>
      <c r="R90" s="272" t="s">
        <v>299</v>
      </c>
      <c r="S90" s="286"/>
      <c r="T90" s="287"/>
      <c r="U90" s="3"/>
      <c r="V90" s="1"/>
      <c r="W90" s="24"/>
      <c r="X90" s="24"/>
      <c r="Y90" s="24"/>
    </row>
    <row r="91" spans="5:25" s="25" customFormat="1" ht="9.9499999999999993" customHeight="1" x14ac:dyDescent="0.15">
      <c r="G91" s="24"/>
      <c r="H91" s="24"/>
      <c r="I91" s="24"/>
      <c r="J91" s="24"/>
      <c r="N91" s="1"/>
      <c r="O91" s="8">
        <v>2</v>
      </c>
      <c r="P91" s="9" t="s">
        <v>95</v>
      </c>
      <c r="Q91" s="10" t="s">
        <v>300</v>
      </c>
      <c r="R91" s="272" t="s">
        <v>301</v>
      </c>
      <c r="S91" s="286"/>
      <c r="T91" s="287"/>
      <c r="U91" s="3"/>
      <c r="V91" s="1"/>
      <c r="W91" s="24"/>
      <c r="X91" s="24"/>
      <c r="Y91" s="24"/>
    </row>
    <row r="92" spans="5:25" s="25" customFormat="1" ht="9.9499999999999993" customHeight="1" x14ac:dyDescent="0.15">
      <c r="G92" s="24"/>
      <c r="H92" s="24"/>
      <c r="I92" s="24"/>
      <c r="J92" s="24"/>
      <c r="N92" s="1"/>
      <c r="O92" s="8">
        <v>2</v>
      </c>
      <c r="P92" s="9" t="s">
        <v>95</v>
      </c>
      <c r="Q92" s="10" t="s">
        <v>302</v>
      </c>
      <c r="R92" s="272" t="s">
        <v>303</v>
      </c>
      <c r="S92" s="286"/>
      <c r="T92" s="287"/>
      <c r="U92" s="3"/>
      <c r="V92" s="1"/>
      <c r="W92" s="24"/>
      <c r="X92" s="24"/>
      <c r="Y92" s="24"/>
    </row>
    <row r="93" spans="5:25" s="25" customFormat="1" ht="9.9499999999999993" customHeight="1" x14ac:dyDescent="0.15">
      <c r="G93" s="24"/>
      <c r="H93" s="24"/>
      <c r="I93" s="24"/>
      <c r="J93" s="24"/>
      <c r="N93" s="1"/>
      <c r="O93" s="8">
        <v>2</v>
      </c>
      <c r="P93" s="9" t="s">
        <v>95</v>
      </c>
      <c r="Q93" s="10" t="s">
        <v>96</v>
      </c>
      <c r="R93" s="272" t="s">
        <v>304</v>
      </c>
      <c r="S93" s="286"/>
      <c r="T93" s="287"/>
      <c r="U93" s="3"/>
      <c r="V93" s="1"/>
      <c r="W93" s="24"/>
      <c r="X93" s="24"/>
      <c r="Y93" s="24"/>
    </row>
    <row r="94" spans="5:25" s="25" customFormat="1" ht="9.9499999999999993" customHeight="1" x14ac:dyDescent="0.15">
      <c r="G94" s="24"/>
      <c r="H94" s="24"/>
      <c r="I94" s="24"/>
      <c r="J94" s="24"/>
      <c r="N94" s="1"/>
      <c r="O94" s="8">
        <v>2</v>
      </c>
      <c r="P94" s="9" t="s">
        <v>95</v>
      </c>
      <c r="Q94" s="10" t="s">
        <v>305</v>
      </c>
      <c r="R94" s="272" t="s">
        <v>306</v>
      </c>
      <c r="S94" s="286"/>
      <c r="T94" s="287"/>
      <c r="U94" s="3"/>
      <c r="V94" s="1"/>
      <c r="W94" s="24"/>
      <c r="X94" s="24"/>
      <c r="Y94" s="24"/>
    </row>
    <row r="95" spans="5:25" s="25" customFormat="1" ht="9.9499999999999993" customHeight="1" x14ac:dyDescent="0.15">
      <c r="G95" s="24"/>
      <c r="H95" s="24"/>
      <c r="I95" s="24"/>
      <c r="J95" s="24"/>
      <c r="N95" s="1"/>
      <c r="O95" s="8">
        <v>2</v>
      </c>
      <c r="P95" s="9" t="s">
        <v>98</v>
      </c>
      <c r="Q95" s="10" t="s">
        <v>103</v>
      </c>
      <c r="R95" s="272" t="s">
        <v>307</v>
      </c>
      <c r="S95" s="286"/>
      <c r="T95" s="287"/>
      <c r="U95" s="3"/>
      <c r="V95" s="1"/>
      <c r="W95" s="24"/>
      <c r="X95" s="24"/>
      <c r="Y95" s="24"/>
    </row>
    <row r="96" spans="5:25" s="25" customFormat="1" ht="9.9499999999999993" customHeight="1" x14ac:dyDescent="0.15">
      <c r="G96" s="24"/>
      <c r="H96" s="24"/>
      <c r="I96" s="24"/>
      <c r="J96" s="24"/>
      <c r="N96" s="1"/>
      <c r="O96" s="8">
        <v>2</v>
      </c>
      <c r="P96" s="9" t="s">
        <v>98</v>
      </c>
      <c r="Q96" s="10" t="s">
        <v>104</v>
      </c>
      <c r="R96" s="272" t="s">
        <v>308</v>
      </c>
      <c r="S96" s="286"/>
      <c r="T96" s="287"/>
      <c r="U96" s="3"/>
      <c r="V96" s="1"/>
      <c r="W96" s="24"/>
      <c r="X96" s="24"/>
      <c r="Y96" s="24"/>
    </row>
    <row r="97" spans="5:25" s="25" customFormat="1" ht="9.9499999999999993" customHeight="1" x14ac:dyDescent="0.15">
      <c r="G97" s="24"/>
      <c r="H97" s="24"/>
      <c r="I97" s="24"/>
      <c r="J97" s="24"/>
      <c r="N97" s="1"/>
      <c r="O97" s="8">
        <v>2</v>
      </c>
      <c r="P97" s="9" t="s">
        <v>98</v>
      </c>
      <c r="Q97" s="10" t="s">
        <v>105</v>
      </c>
      <c r="R97" s="272" t="s">
        <v>309</v>
      </c>
      <c r="S97" s="286"/>
      <c r="T97" s="287"/>
      <c r="U97" s="3"/>
      <c r="V97" s="1"/>
      <c r="W97" s="24"/>
      <c r="X97" s="24"/>
      <c r="Y97" s="24"/>
    </row>
    <row r="98" spans="5:25" s="25" customFormat="1" ht="9.9499999999999993" customHeight="1" x14ac:dyDescent="0.15">
      <c r="G98" s="24"/>
      <c r="H98" s="24"/>
      <c r="I98" s="24"/>
      <c r="J98" s="24"/>
      <c r="N98" s="1"/>
      <c r="O98" s="8">
        <v>2</v>
      </c>
      <c r="P98" s="9" t="s">
        <v>122</v>
      </c>
      <c r="Q98" s="10" t="s">
        <v>127</v>
      </c>
      <c r="R98" s="272" t="s">
        <v>310</v>
      </c>
      <c r="S98" s="286"/>
      <c r="T98" s="287"/>
      <c r="U98" s="3"/>
      <c r="V98" s="1"/>
      <c r="W98" s="24"/>
      <c r="X98" s="24"/>
      <c r="Y98" s="24"/>
    </row>
    <row r="99" spans="5:25" s="25" customFormat="1" ht="9.9499999999999993" customHeight="1" x14ac:dyDescent="0.15">
      <c r="G99" s="24"/>
      <c r="H99" s="24"/>
      <c r="I99" s="24"/>
      <c r="J99" s="24"/>
      <c r="N99" s="1"/>
      <c r="O99" s="8">
        <v>2</v>
      </c>
      <c r="P99" s="9" t="s">
        <v>122</v>
      </c>
      <c r="Q99" s="10" t="s">
        <v>128</v>
      </c>
      <c r="R99" s="272" t="s">
        <v>311</v>
      </c>
      <c r="S99" s="286"/>
      <c r="T99" s="287"/>
      <c r="U99" s="3"/>
      <c r="V99" s="1"/>
      <c r="W99" s="24"/>
      <c r="X99" s="24"/>
      <c r="Y99" s="24"/>
    </row>
    <row r="100" spans="5:25" s="25" customFormat="1" ht="9.9499999999999993" customHeight="1" x14ac:dyDescent="0.15">
      <c r="G100" s="24"/>
      <c r="H100" s="24"/>
      <c r="I100" s="24"/>
      <c r="J100" s="24"/>
      <c r="N100" s="1"/>
      <c r="O100" s="8">
        <v>2</v>
      </c>
      <c r="P100" s="9" t="s">
        <v>122</v>
      </c>
      <c r="Q100" s="10" t="s">
        <v>129</v>
      </c>
      <c r="R100" s="272" t="s">
        <v>312</v>
      </c>
      <c r="S100" s="286"/>
      <c r="T100" s="287"/>
      <c r="U100" s="3"/>
      <c r="V100" s="1"/>
      <c r="W100" s="24"/>
      <c r="X100" s="24"/>
      <c r="Y100" s="24"/>
    </row>
    <row r="101" spans="5:25" s="46" customFormat="1" ht="9.9499999999999993" customHeight="1" x14ac:dyDescent="0.25">
      <c r="G101" s="40"/>
      <c r="H101" s="40"/>
      <c r="I101" s="40"/>
      <c r="J101" s="40"/>
      <c r="N101" s="1"/>
      <c r="O101" s="8">
        <v>2</v>
      </c>
      <c r="P101" s="9" t="s">
        <v>122</v>
      </c>
      <c r="Q101" s="10" t="s">
        <v>130</v>
      </c>
      <c r="R101" s="272" t="s">
        <v>313</v>
      </c>
      <c r="S101" s="286"/>
      <c r="T101" s="287"/>
      <c r="U101" s="3"/>
      <c r="V101" s="1"/>
      <c r="W101" s="40"/>
      <c r="X101" s="40"/>
      <c r="Y101" s="40"/>
    </row>
    <row r="102" spans="5:25" s="46" customFormat="1" ht="9.9499999999999993" customHeight="1" x14ac:dyDescent="0.25">
      <c r="G102" s="40"/>
      <c r="H102" s="40"/>
      <c r="I102" s="40"/>
      <c r="J102" s="40"/>
      <c r="N102" s="50"/>
      <c r="O102" s="58">
        <v>2</v>
      </c>
      <c r="P102" s="59" t="s">
        <v>147</v>
      </c>
      <c r="Q102" s="64" t="s">
        <v>152</v>
      </c>
      <c r="R102" s="275" t="s">
        <v>314</v>
      </c>
      <c r="S102" s="291"/>
      <c r="T102" s="292"/>
      <c r="U102" s="57"/>
      <c r="V102" s="50"/>
      <c r="W102" s="40"/>
      <c r="X102" s="40"/>
      <c r="Y102" s="40"/>
    </row>
    <row r="103" spans="5:25" s="46" customFormat="1" ht="9.9499999999999993" customHeight="1" x14ac:dyDescent="0.25">
      <c r="G103" s="40"/>
      <c r="H103" s="40"/>
      <c r="I103" s="40"/>
      <c r="J103" s="40"/>
      <c r="N103" s="50"/>
      <c r="O103" s="58">
        <v>2</v>
      </c>
      <c r="P103" s="59" t="s">
        <v>147</v>
      </c>
      <c r="Q103" s="64" t="s">
        <v>153</v>
      </c>
      <c r="R103" s="275" t="s">
        <v>315</v>
      </c>
      <c r="S103" s="291"/>
      <c r="T103" s="292"/>
      <c r="U103" s="57"/>
      <c r="V103" s="50"/>
      <c r="W103" s="40"/>
      <c r="X103" s="40"/>
      <c r="Y103" s="40"/>
    </row>
    <row r="104" spans="5:25" s="46" customFormat="1" ht="9.9499999999999993" customHeight="1" x14ac:dyDescent="0.25">
      <c r="G104" s="40"/>
      <c r="H104" s="40"/>
      <c r="I104" s="40"/>
      <c r="J104" s="40"/>
      <c r="N104" s="50"/>
      <c r="O104" s="58">
        <v>2</v>
      </c>
      <c r="P104" s="59" t="s">
        <v>147</v>
      </c>
      <c r="Q104" s="64" t="s">
        <v>154</v>
      </c>
      <c r="R104" s="276" t="s">
        <v>316</v>
      </c>
      <c r="S104" s="291"/>
      <c r="T104" s="292"/>
      <c r="U104" s="57"/>
      <c r="V104" s="50"/>
      <c r="W104" s="40"/>
      <c r="X104" s="40"/>
      <c r="Y104" s="40"/>
    </row>
    <row r="105" spans="5:25" s="46" customFormat="1" ht="9.9499999999999993" customHeight="1" x14ac:dyDescent="0.25">
      <c r="G105" s="40"/>
      <c r="H105" s="40"/>
      <c r="I105" s="40"/>
      <c r="J105" s="40"/>
      <c r="N105" s="50"/>
      <c r="O105" s="58">
        <v>2</v>
      </c>
      <c r="P105" s="59" t="s">
        <v>147</v>
      </c>
      <c r="Q105" s="64" t="s">
        <v>155</v>
      </c>
      <c r="R105" s="276" t="s">
        <v>317</v>
      </c>
      <c r="S105" s="291"/>
      <c r="T105" s="292"/>
      <c r="U105" s="57"/>
      <c r="V105" s="50"/>
      <c r="W105" s="40"/>
      <c r="X105" s="40"/>
      <c r="Y105" s="40"/>
    </row>
    <row r="106" spans="5:25" ht="9.9499999999999993" customHeight="1" x14ac:dyDescent="0.25">
      <c r="K106" s="71"/>
      <c r="L106" s="71"/>
      <c r="M106" s="71"/>
      <c r="N106" s="50"/>
      <c r="O106" s="57"/>
      <c r="P106" s="57"/>
      <c r="Q106" s="57"/>
      <c r="R106" s="57"/>
      <c r="S106" s="279"/>
      <c r="T106" s="279"/>
      <c r="U106" s="57"/>
      <c r="V106" s="50"/>
    </row>
    <row r="107" spans="5:25" ht="9.9499999999999993" customHeight="1" x14ac:dyDescent="0.25">
      <c r="K107" s="71"/>
      <c r="L107" s="71"/>
      <c r="M107" s="71"/>
      <c r="N107" s="50"/>
      <c r="O107" s="57"/>
      <c r="P107" s="57"/>
      <c r="Q107" s="57"/>
      <c r="R107" s="57"/>
      <c r="S107" s="294"/>
      <c r="T107" s="279"/>
      <c r="U107" s="57"/>
      <c r="V107" s="50"/>
    </row>
    <row r="108" spans="5:25" ht="9.9499999999999993" customHeight="1" x14ac:dyDescent="0.25">
      <c r="N108" s="50"/>
      <c r="O108" s="57"/>
      <c r="P108" s="57"/>
      <c r="Q108" s="57"/>
      <c r="R108" s="57"/>
      <c r="S108" s="279"/>
      <c r="T108" s="279"/>
      <c r="U108" s="57"/>
      <c r="V108" s="72"/>
    </row>
    <row r="110" spans="5:25" s="46" customFormat="1" ht="9.9499999999999993" customHeight="1" x14ac:dyDescent="0.25">
      <c r="E110" s="127"/>
      <c r="G110" s="40"/>
      <c r="H110" s="40"/>
      <c r="I110" s="40"/>
      <c r="J110" s="40"/>
      <c r="N110" s="49"/>
      <c r="O110" s="49"/>
      <c r="P110" s="49"/>
      <c r="Q110" s="49"/>
      <c r="R110" s="49"/>
      <c r="S110" s="49"/>
      <c r="T110" s="49"/>
      <c r="U110" s="49"/>
      <c r="V110" s="49"/>
      <c r="W110" s="40"/>
      <c r="X110" s="40"/>
      <c r="Y110" s="40"/>
    </row>
    <row r="111" spans="5:25" s="46" customFormat="1" ht="9.9499999999999993" customHeight="1" x14ac:dyDescent="0.25">
      <c r="E111" s="127"/>
      <c r="G111" s="40"/>
      <c r="H111" s="40"/>
      <c r="I111" s="40"/>
      <c r="J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</row>
    <row r="112" spans="5:25" s="46" customFormat="1" ht="9.9499999999999993" customHeight="1" x14ac:dyDescent="0.25">
      <c r="E112" s="127"/>
      <c r="G112" s="40"/>
      <c r="H112" s="40"/>
      <c r="I112" s="40"/>
      <c r="J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</row>
    <row r="113" spans="5:25" s="46" customFormat="1" ht="9.9499999999999993" customHeight="1" x14ac:dyDescent="0.25">
      <c r="E113" s="127"/>
      <c r="G113" s="40"/>
      <c r="H113" s="40"/>
      <c r="I113" s="40"/>
      <c r="J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</row>
    <row r="114" spans="5:25" s="46" customFormat="1" ht="9.9499999999999993" customHeight="1" x14ac:dyDescent="0.25">
      <c r="E114" s="127"/>
      <c r="G114" s="40"/>
      <c r="H114" s="40"/>
      <c r="I114" s="40"/>
      <c r="J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</row>
    <row r="115" spans="5:25" s="46" customFormat="1" ht="9.9499999999999993" customHeight="1" x14ac:dyDescent="0.25">
      <c r="E115" s="127"/>
      <c r="G115" s="40"/>
      <c r="H115" s="40"/>
      <c r="I115" s="40"/>
      <c r="J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</row>
    <row r="116" spans="5:25" s="46" customFormat="1" ht="9.9499999999999993" customHeight="1" x14ac:dyDescent="0.25">
      <c r="E116" s="127"/>
      <c r="G116" s="40"/>
      <c r="H116" s="40"/>
      <c r="I116" s="40"/>
      <c r="J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</row>
    <row r="117" spans="5:25" s="46" customFormat="1" ht="9.9499999999999993" customHeight="1" x14ac:dyDescent="0.25">
      <c r="E117" s="127"/>
      <c r="G117" s="40"/>
      <c r="H117" s="40"/>
      <c r="I117" s="40"/>
      <c r="J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</row>
    <row r="118" spans="5:25" s="46" customFormat="1" ht="9.9499999999999993" customHeight="1" x14ac:dyDescent="0.25">
      <c r="E118" s="127"/>
      <c r="G118" s="40"/>
      <c r="H118" s="40"/>
      <c r="I118" s="40"/>
      <c r="J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</row>
    <row r="119" spans="5:25" s="46" customFormat="1" ht="9.9499999999999993" customHeight="1" x14ac:dyDescent="0.25">
      <c r="E119" s="127"/>
      <c r="G119" s="40"/>
      <c r="H119" s="40"/>
      <c r="I119" s="40"/>
      <c r="J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</row>
    <row r="120" spans="5:25" s="46" customFormat="1" ht="9.9499999999999993" customHeight="1" x14ac:dyDescent="0.25">
      <c r="E120" s="127"/>
      <c r="G120" s="40"/>
      <c r="H120" s="40"/>
      <c r="I120" s="40"/>
      <c r="J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</row>
    <row r="121" spans="5:25" s="46" customFormat="1" ht="9.9499999999999993" customHeight="1" x14ac:dyDescent="0.25">
      <c r="E121" s="127"/>
      <c r="G121" s="40"/>
      <c r="H121" s="40"/>
      <c r="I121" s="40"/>
      <c r="J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</row>
    <row r="122" spans="5:25" s="46" customFormat="1" ht="9.9499999999999993" customHeight="1" x14ac:dyDescent="0.25">
      <c r="E122" s="127"/>
      <c r="G122" s="40"/>
      <c r="H122" s="40"/>
      <c r="I122" s="40"/>
      <c r="J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</row>
    <row r="123" spans="5:25" s="46" customFormat="1" ht="9.9499999999999993" customHeight="1" x14ac:dyDescent="0.25">
      <c r="E123" s="127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</row>
    <row r="124" spans="5:25" s="46" customFormat="1" ht="9.9499999999999993" customHeight="1" x14ac:dyDescent="0.25">
      <c r="E124" s="127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</row>
    <row r="125" spans="5:25" s="46" customFormat="1" ht="9.9499999999999993" customHeight="1" x14ac:dyDescent="0.25">
      <c r="E125" s="127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</row>
    <row r="126" spans="5:25" s="46" customFormat="1" ht="9.9499999999999993" customHeight="1" x14ac:dyDescent="0.25">
      <c r="E126" s="127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</row>
    <row r="127" spans="5:25" s="46" customFormat="1" ht="9.9499999999999993" customHeight="1" x14ac:dyDescent="0.25">
      <c r="E127" s="127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</row>
    <row r="128" spans="5:25" s="46" customFormat="1" ht="9.9499999999999993" customHeight="1" x14ac:dyDescent="0.25">
      <c r="E128" s="127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</row>
    <row r="129" spans="5:25" s="46" customFormat="1" ht="9.9499999999999993" customHeight="1" x14ac:dyDescent="0.25">
      <c r="E129" s="127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</row>
    <row r="134" spans="5:25" s="46" customFormat="1" ht="9.9499999999999993" customHeight="1" x14ac:dyDescent="0.25">
      <c r="E134" s="127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</row>
    <row r="135" spans="5:25" s="46" customFormat="1" ht="9.9499999999999993" customHeight="1" x14ac:dyDescent="0.25">
      <c r="E135" s="127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</row>
    <row r="136" spans="5:25" s="46" customFormat="1" ht="9.9499999999999993" customHeight="1" x14ac:dyDescent="0.25">
      <c r="E136" s="127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</row>
    <row r="137" spans="5:25" s="46" customFormat="1" ht="9.9499999999999993" customHeight="1" x14ac:dyDescent="0.25">
      <c r="E137" s="127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</row>
    <row r="138" spans="5:25" s="46" customFormat="1" ht="9.9499999999999993" customHeight="1" x14ac:dyDescent="0.25">
      <c r="E138" s="127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</row>
    <row r="139" spans="5:25" s="46" customFormat="1" ht="9.9499999999999993" customHeight="1" x14ac:dyDescent="0.25">
      <c r="E139" s="127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</row>
    <row r="140" spans="5:25" s="46" customFormat="1" ht="9.9499999999999993" customHeight="1" x14ac:dyDescent="0.25">
      <c r="E140" s="127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</row>
    <row r="142" spans="5:25" s="46" customFormat="1" ht="9.9499999999999993" customHeight="1" x14ac:dyDescent="0.25">
      <c r="E142" s="127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</row>
    <row r="143" spans="5:25" s="46" customFormat="1" ht="9.9499999999999993" customHeight="1" x14ac:dyDescent="0.25">
      <c r="E143" s="127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</row>
    <row r="144" spans="5:25" s="46" customFormat="1" ht="9.9499999999999993" customHeight="1" x14ac:dyDescent="0.25">
      <c r="E144" s="127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</row>
    <row r="145" spans="5:25" s="46" customFormat="1" ht="9.9499999999999993" customHeight="1" x14ac:dyDescent="0.25">
      <c r="E145" s="127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</row>
    <row r="146" spans="5:25" s="46" customFormat="1" ht="9.9499999999999993" customHeight="1" x14ac:dyDescent="0.25">
      <c r="E146" s="127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</row>
    <row r="147" spans="5:25" s="46" customFormat="1" ht="9.9499999999999993" customHeight="1" x14ac:dyDescent="0.25">
      <c r="E147" s="127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</row>
    <row r="148" spans="5:25" s="46" customFormat="1" ht="9.9499999999999993" customHeight="1" x14ac:dyDescent="0.25">
      <c r="E148" s="127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</row>
    <row r="149" spans="5:25" s="46" customFormat="1" ht="9.9499999999999993" customHeight="1" x14ac:dyDescent="0.25">
      <c r="E149" s="127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</row>
    <row r="150" spans="5:25" s="46" customFormat="1" ht="9.9499999999999993" customHeight="1" x14ac:dyDescent="0.25">
      <c r="E150" s="127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</row>
    <row r="151" spans="5:25" s="46" customFormat="1" ht="9.9499999999999993" customHeight="1" x14ac:dyDescent="0.25">
      <c r="E151" s="127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</row>
    <row r="152" spans="5:25" s="46" customFormat="1" ht="9.9499999999999993" customHeight="1" x14ac:dyDescent="0.25">
      <c r="E152" s="127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</row>
    <row r="153" spans="5:25" s="46" customFormat="1" ht="9.9499999999999993" customHeight="1" x14ac:dyDescent="0.25">
      <c r="E153" s="127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</row>
    <row r="154" spans="5:25" s="46" customFormat="1" ht="9.9499999999999993" customHeight="1" x14ac:dyDescent="0.25">
      <c r="E154" s="127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</row>
    <row r="158" spans="5:25" s="46" customFormat="1" ht="9.9499999999999993" customHeight="1" x14ac:dyDescent="0.25">
      <c r="E158" s="127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</row>
    <row r="159" spans="5:25" s="46" customFormat="1" ht="9.9499999999999993" customHeight="1" x14ac:dyDescent="0.25">
      <c r="E159" s="127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</row>
    <row r="160" spans="5:25" s="46" customFormat="1" ht="9.9499999999999993" customHeight="1" x14ac:dyDescent="0.25">
      <c r="E160" s="127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</row>
    <row r="161" spans="5:25" s="46" customFormat="1" ht="9.9499999999999993" customHeight="1" x14ac:dyDescent="0.25">
      <c r="E161" s="127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</row>
    <row r="162" spans="5:25" s="46" customFormat="1" ht="9.9499999999999993" customHeight="1" x14ac:dyDescent="0.25">
      <c r="E162" s="127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</row>
    <row r="163" spans="5:25" s="46" customFormat="1" ht="9.9499999999999993" customHeight="1" x14ac:dyDescent="0.25">
      <c r="E163" s="127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</row>
    <row r="164" spans="5:25" s="46" customFormat="1" ht="9.9499999999999993" customHeight="1" x14ac:dyDescent="0.25">
      <c r="E164" s="127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</row>
    <row r="165" spans="5:25" s="46" customFormat="1" ht="9.9499999999999993" customHeight="1" x14ac:dyDescent="0.25">
      <c r="E165" s="127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</row>
    <row r="166" spans="5:25" s="46" customFormat="1" ht="9.9499999999999993" customHeight="1" x14ac:dyDescent="0.25">
      <c r="E166" s="127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</row>
    <row r="167" spans="5:25" s="46" customFormat="1" ht="9.9499999999999993" customHeight="1" x14ac:dyDescent="0.25">
      <c r="E167" s="127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</row>
    <row r="168" spans="5:25" s="46" customFormat="1" ht="9.9499999999999993" customHeight="1" x14ac:dyDescent="0.25">
      <c r="E168" s="127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</row>
    <row r="169" spans="5:25" s="46" customFormat="1" ht="9.9499999999999993" customHeight="1" x14ac:dyDescent="0.25">
      <c r="E169" s="127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</row>
    <row r="170" spans="5:25" s="46" customFormat="1" ht="9.9499999999999993" customHeight="1" x14ac:dyDescent="0.25">
      <c r="E170" s="127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</row>
    <row r="171" spans="5:25" s="46" customFormat="1" ht="9.9499999999999993" customHeight="1" x14ac:dyDescent="0.25">
      <c r="E171" s="127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</row>
    <row r="172" spans="5:25" s="46" customFormat="1" ht="9.9499999999999993" customHeight="1" x14ac:dyDescent="0.25">
      <c r="E172" s="127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</row>
    <row r="173" spans="5:25" s="46" customFormat="1" ht="9.9499999999999993" customHeight="1" x14ac:dyDescent="0.25">
      <c r="E173" s="127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</row>
    <row r="174" spans="5:25" s="46" customFormat="1" ht="9.9499999999999993" customHeight="1" x14ac:dyDescent="0.25">
      <c r="E174" s="127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</row>
    <row r="175" spans="5:25" s="46" customFormat="1" ht="9.9499999999999993" customHeight="1" x14ac:dyDescent="0.25">
      <c r="E175" s="127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</row>
    <row r="176" spans="5:25" s="46" customFormat="1" ht="9.9499999999999993" customHeight="1" x14ac:dyDescent="0.25">
      <c r="E176" s="127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</row>
    <row r="177" spans="5:25" s="46" customFormat="1" ht="9.9499999999999993" customHeight="1" x14ac:dyDescent="0.25">
      <c r="E177" s="127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</row>
    <row r="182" spans="5:25" s="46" customFormat="1" ht="9.9499999999999993" customHeight="1" x14ac:dyDescent="0.25">
      <c r="E182" s="127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</row>
    <row r="183" spans="5:25" s="46" customFormat="1" ht="9.9499999999999993" customHeight="1" x14ac:dyDescent="0.25">
      <c r="E183" s="127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</row>
    <row r="184" spans="5:25" s="46" customFormat="1" ht="9.9499999999999993" customHeight="1" x14ac:dyDescent="0.25">
      <c r="E184" s="127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</row>
    <row r="185" spans="5:25" s="46" customFormat="1" ht="9.9499999999999993" customHeight="1" x14ac:dyDescent="0.25">
      <c r="E185" s="127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</row>
    <row r="186" spans="5:25" s="46" customFormat="1" ht="9.9499999999999993" customHeight="1" x14ac:dyDescent="0.25">
      <c r="E186" s="127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</row>
    <row r="187" spans="5:25" s="46" customFormat="1" ht="9.9499999999999993" customHeight="1" x14ac:dyDescent="0.25">
      <c r="E187" s="127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</row>
    <row r="188" spans="5:25" s="46" customFormat="1" ht="9.9499999999999993" customHeight="1" x14ac:dyDescent="0.25">
      <c r="E188" s="127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</row>
    <row r="189" spans="5:25" s="46" customFormat="1" ht="9.9499999999999993" customHeight="1" x14ac:dyDescent="0.25">
      <c r="E189" s="127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</row>
    <row r="190" spans="5:25" s="46" customFormat="1" ht="9.9499999999999993" customHeight="1" x14ac:dyDescent="0.25">
      <c r="E190" s="127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</row>
    <row r="191" spans="5:25" s="46" customFormat="1" ht="9.9499999999999993" customHeight="1" x14ac:dyDescent="0.25">
      <c r="E191" s="127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</row>
    <row r="192" spans="5:25" s="46" customFormat="1" ht="9.9499999999999993" customHeight="1" x14ac:dyDescent="0.25">
      <c r="E192" s="127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</row>
    <row r="193" spans="5:25" s="46" customFormat="1" ht="9.9499999999999993" customHeight="1" x14ac:dyDescent="0.25">
      <c r="E193" s="127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</row>
    <row r="194" spans="5:25" s="46" customFormat="1" ht="9.9499999999999993" customHeight="1" x14ac:dyDescent="0.25">
      <c r="E194" s="127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</row>
    <row r="195" spans="5:25" s="46" customFormat="1" ht="9.9499999999999993" customHeight="1" x14ac:dyDescent="0.25">
      <c r="E195" s="127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</row>
    <row r="196" spans="5:25" s="46" customFormat="1" ht="9.9499999999999993" customHeight="1" x14ac:dyDescent="0.25">
      <c r="E196" s="127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</row>
    <row r="197" spans="5:25" s="46" customFormat="1" ht="9.9499999999999993" customHeight="1" x14ac:dyDescent="0.25">
      <c r="E197" s="127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</row>
    <row r="198" spans="5:25" s="46" customFormat="1" ht="9.9499999999999993" customHeight="1" x14ac:dyDescent="0.25">
      <c r="E198" s="127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</row>
    <row r="199" spans="5:25" s="46" customFormat="1" ht="9.9499999999999993" customHeight="1" x14ac:dyDescent="0.25">
      <c r="E199" s="127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</row>
    <row r="200" spans="5:25" s="46" customFormat="1" ht="9.9499999999999993" customHeight="1" x14ac:dyDescent="0.25">
      <c r="E200" s="127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</row>
    <row r="201" spans="5:25" s="46" customFormat="1" ht="9.9499999999999993" customHeight="1" x14ac:dyDescent="0.25">
      <c r="E201" s="127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</row>
    <row r="202" spans="5:25" s="46" customFormat="1" ht="9.9499999999999993" customHeight="1" x14ac:dyDescent="0.25">
      <c r="E202" s="127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</row>
  </sheetData>
  <mergeCells count="195">
    <mergeCell ref="N2:N3"/>
    <mergeCell ref="N4:N5"/>
    <mergeCell ref="O4:O5"/>
    <mergeCell ref="C5:C6"/>
    <mergeCell ref="D5:D6"/>
    <mergeCell ref="F5:F6"/>
    <mergeCell ref="N6:N7"/>
    <mergeCell ref="O6:O7"/>
    <mergeCell ref="O8:O9"/>
    <mergeCell ref="C9:C10"/>
    <mergeCell ref="D9:D10"/>
    <mergeCell ref="F9:F10"/>
    <mergeCell ref="N10:N11"/>
    <mergeCell ref="O10:O11"/>
    <mergeCell ref="C11:C12"/>
    <mergeCell ref="D11:D12"/>
    <mergeCell ref="C7:C8"/>
    <mergeCell ref="D7:D8"/>
    <mergeCell ref="F7:F8"/>
    <mergeCell ref="N8:N9"/>
    <mergeCell ref="G8:G9"/>
    <mergeCell ref="I9:I10"/>
    <mergeCell ref="N14:N15"/>
    <mergeCell ref="O14:O15"/>
    <mergeCell ref="C15:C16"/>
    <mergeCell ref="D15:D16"/>
    <mergeCell ref="F15:F16"/>
    <mergeCell ref="N16:N17"/>
    <mergeCell ref="O16:O17"/>
    <mergeCell ref="C17:C18"/>
    <mergeCell ref="F11:F12"/>
    <mergeCell ref="N12:N13"/>
    <mergeCell ref="O12:O13"/>
    <mergeCell ref="C13:C14"/>
    <mergeCell ref="D13:D14"/>
    <mergeCell ref="F13:F14"/>
    <mergeCell ref="O20:O21"/>
    <mergeCell ref="C21:C22"/>
    <mergeCell ref="D21:D22"/>
    <mergeCell ref="F21:F22"/>
    <mergeCell ref="N22:N23"/>
    <mergeCell ref="O22:O23"/>
    <mergeCell ref="C23:C24"/>
    <mergeCell ref="D23:D24"/>
    <mergeCell ref="C19:C20"/>
    <mergeCell ref="D19:D20"/>
    <mergeCell ref="F19:F20"/>
    <mergeCell ref="N20:N21"/>
    <mergeCell ref="N18:N19"/>
    <mergeCell ref="O18:O19"/>
    <mergeCell ref="N26:N27"/>
    <mergeCell ref="O26:O27"/>
    <mergeCell ref="C27:C28"/>
    <mergeCell ref="D27:D28"/>
    <mergeCell ref="F27:F28"/>
    <mergeCell ref="N28:N29"/>
    <mergeCell ref="O28:O29"/>
    <mergeCell ref="C29:C30"/>
    <mergeCell ref="F23:F24"/>
    <mergeCell ref="N24:N25"/>
    <mergeCell ref="O24:O25"/>
    <mergeCell ref="C25:C26"/>
    <mergeCell ref="D25:D26"/>
    <mergeCell ref="F25:F26"/>
    <mergeCell ref="O32:O33"/>
    <mergeCell ref="C33:C34"/>
    <mergeCell ref="D33:D34"/>
    <mergeCell ref="F33:F34"/>
    <mergeCell ref="N34:N35"/>
    <mergeCell ref="O34:O35"/>
    <mergeCell ref="C35:C36"/>
    <mergeCell ref="D35:D36"/>
    <mergeCell ref="C31:C32"/>
    <mergeCell ref="D31:D32"/>
    <mergeCell ref="F31:F32"/>
    <mergeCell ref="N32:N33"/>
    <mergeCell ref="N30:N31"/>
    <mergeCell ref="O30:O31"/>
    <mergeCell ref="N38:N39"/>
    <mergeCell ref="O38:O39"/>
    <mergeCell ref="C39:C40"/>
    <mergeCell ref="D39:D40"/>
    <mergeCell ref="F39:F40"/>
    <mergeCell ref="N40:N41"/>
    <mergeCell ref="O40:O41"/>
    <mergeCell ref="C41:C42"/>
    <mergeCell ref="F35:F36"/>
    <mergeCell ref="N36:N37"/>
    <mergeCell ref="O36:O37"/>
    <mergeCell ref="C37:C38"/>
    <mergeCell ref="D37:D38"/>
    <mergeCell ref="F37:F38"/>
    <mergeCell ref="O44:O45"/>
    <mergeCell ref="C45:C46"/>
    <mergeCell ref="D45:D46"/>
    <mergeCell ref="F45:F46"/>
    <mergeCell ref="N46:N47"/>
    <mergeCell ref="O46:O47"/>
    <mergeCell ref="C47:C48"/>
    <mergeCell ref="D47:D48"/>
    <mergeCell ref="C43:C44"/>
    <mergeCell ref="D43:D44"/>
    <mergeCell ref="F43:F44"/>
    <mergeCell ref="N44:N45"/>
    <mergeCell ref="N42:N43"/>
    <mergeCell ref="O42:O43"/>
    <mergeCell ref="N50:N51"/>
    <mergeCell ref="O50:O51"/>
    <mergeCell ref="C51:C52"/>
    <mergeCell ref="D51:D52"/>
    <mergeCell ref="F51:F52"/>
    <mergeCell ref="N52:N53"/>
    <mergeCell ref="O52:O53"/>
    <mergeCell ref="C53:C54"/>
    <mergeCell ref="F47:F48"/>
    <mergeCell ref="N48:N49"/>
    <mergeCell ref="O48:O49"/>
    <mergeCell ref="C49:C50"/>
    <mergeCell ref="D49:D50"/>
    <mergeCell ref="F49:F50"/>
    <mergeCell ref="N60:N61"/>
    <mergeCell ref="O60:O61"/>
    <mergeCell ref="C61:C62"/>
    <mergeCell ref="D61:D62"/>
    <mergeCell ref="F61:F62"/>
    <mergeCell ref="O56:O57"/>
    <mergeCell ref="C57:C58"/>
    <mergeCell ref="D57:D58"/>
    <mergeCell ref="F57:F58"/>
    <mergeCell ref="N58:N59"/>
    <mergeCell ref="O58:O59"/>
    <mergeCell ref="C59:C60"/>
    <mergeCell ref="D59:D60"/>
    <mergeCell ref="C55:C56"/>
    <mergeCell ref="D55:D56"/>
    <mergeCell ref="F55:F56"/>
    <mergeCell ref="N56:N57"/>
    <mergeCell ref="N54:N55"/>
    <mergeCell ref="O54:O55"/>
    <mergeCell ref="C69:C70"/>
    <mergeCell ref="D69:D70"/>
    <mergeCell ref="F69:F70"/>
    <mergeCell ref="D65:D66"/>
    <mergeCell ref="F65:F66"/>
    <mergeCell ref="N66:N67"/>
    <mergeCell ref="O66:O67"/>
    <mergeCell ref="N62:N63"/>
    <mergeCell ref="O62:O63"/>
    <mergeCell ref="C63:C64"/>
    <mergeCell ref="D63:D64"/>
    <mergeCell ref="F63:F64"/>
    <mergeCell ref="N64:N65"/>
    <mergeCell ref="O64:O65"/>
    <mergeCell ref="C65:C66"/>
    <mergeCell ref="H12:H13"/>
    <mergeCell ref="J13:J14"/>
    <mergeCell ref="H16:H17"/>
    <mergeCell ref="I18:I19"/>
    <mergeCell ref="H20:H21"/>
    <mergeCell ref="K21:K22"/>
    <mergeCell ref="C67:C68"/>
    <mergeCell ref="D67:D68"/>
    <mergeCell ref="F67:F68"/>
    <mergeCell ref="F59:F60"/>
    <mergeCell ref="D53:D54"/>
    <mergeCell ref="F53:F54"/>
    <mergeCell ref="D41:D42"/>
    <mergeCell ref="F41:F42"/>
    <mergeCell ref="D29:D30"/>
    <mergeCell ref="F29:F30"/>
    <mergeCell ref="D17:D18"/>
    <mergeCell ref="F17:F18"/>
    <mergeCell ref="H36:H37"/>
    <mergeCell ref="L37:L38"/>
    <mergeCell ref="H40:H41"/>
    <mergeCell ref="I42:I43"/>
    <mergeCell ref="H44:H45"/>
    <mergeCell ref="J46:J47"/>
    <mergeCell ref="H24:H25"/>
    <mergeCell ref="I26:I27"/>
    <mergeCell ref="H28:H29"/>
    <mergeCell ref="J30:J31"/>
    <mergeCell ref="H32:H33"/>
    <mergeCell ref="I34:I35"/>
    <mergeCell ref="H60:H61"/>
    <mergeCell ref="J62:J63"/>
    <mergeCell ref="H64:H65"/>
    <mergeCell ref="I66:I67"/>
    <mergeCell ref="H68:H69"/>
    <mergeCell ref="H48:H49"/>
    <mergeCell ref="I50:I51"/>
    <mergeCell ref="H52:H53"/>
    <mergeCell ref="K54:K55"/>
    <mergeCell ref="H56:H57"/>
    <mergeCell ref="I58:I59"/>
  </mergeCells>
  <phoneticPr fontId="3"/>
  <conditionalFormatting sqref="Q72">
    <cfRule type="duplicateValues" dxfId="10" priority="2"/>
  </conditionalFormatting>
  <conditionalFormatting sqref="F5:F70">
    <cfRule type="cellIs" dxfId="9" priority="1" operator="equal">
      <formula>$F$3</formula>
    </cfRule>
  </conditionalFormatting>
  <dataValidations count="3">
    <dataValidation type="list" allowBlank="1" showInputMessage="1" showErrorMessage="1" sqref="F3 Q4:Q11">
      <formula1>$Q$4:$Q$11</formula1>
    </dataValidation>
    <dataValidation type="list" allowBlank="1" showInputMessage="1" showErrorMessage="1" sqref="S73:S105">
      <formula1>$L$4:$L$6</formula1>
    </dataValidation>
    <dataValidation type="list" allowBlank="1" showInputMessage="1" showErrorMessage="1" sqref="O73:O105">
      <formula1>$N$2:$N$9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Z202"/>
  <sheetViews>
    <sheetView topLeftCell="A35" workbookViewId="0">
      <selection activeCell="V33" sqref="V33:W33"/>
    </sheetView>
  </sheetViews>
  <sheetFormatPr defaultColWidth="9.109375" defaultRowHeight="9.9499999999999993" customHeight="1" x14ac:dyDescent="0.25"/>
  <cols>
    <col min="1" max="3" width="1" style="71" customWidth="1"/>
    <col min="4" max="4" width="3.6640625" style="71" customWidth="1"/>
    <col min="5" max="6" width="9.109375" style="71" customWidth="1"/>
    <col min="7" max="12" width="6.44140625" style="49" customWidth="1"/>
    <col min="13" max="13" width="3.88671875" style="49" customWidth="1"/>
    <col min="14" max="14" width="5.77734375" style="49" customWidth="1"/>
    <col min="15" max="18" width="5.77734375" style="49" hidden="1" customWidth="1"/>
    <col min="19" max="23" width="5.77734375" style="49" customWidth="1"/>
    <col min="24" max="26" width="3.6640625" style="49" customWidth="1"/>
    <col min="27" max="16384" width="9.109375" style="71"/>
  </cols>
  <sheetData>
    <row r="1" spans="3:26" s="33" customFormat="1" ht="9.9499999999999993" customHeight="1" x14ac:dyDescent="0.25"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3:26" s="33" customFormat="1" ht="9.9499999999999993" customHeight="1" x14ac:dyDescent="0.25">
      <c r="G2" s="35"/>
      <c r="H2" s="97"/>
      <c r="I2" s="97"/>
      <c r="J2" s="97"/>
      <c r="K2" s="97"/>
      <c r="L2" s="97"/>
      <c r="M2" s="97"/>
      <c r="N2" s="97"/>
      <c r="O2" s="35"/>
      <c r="P2" s="35"/>
      <c r="Q2" s="35"/>
      <c r="R2" s="41" t="s">
        <v>174</v>
      </c>
      <c r="S2" s="35"/>
      <c r="T2" s="35"/>
      <c r="U2" s="35"/>
      <c r="V2" s="35"/>
      <c r="W2" s="35"/>
      <c r="X2" s="35"/>
      <c r="Y2" s="35"/>
      <c r="Z2" s="35"/>
    </row>
    <row r="3" spans="3:26" s="37" customFormat="1" ht="15.95" customHeight="1" x14ac:dyDescent="0.25">
      <c r="F3" s="96" t="s">
        <v>173</v>
      </c>
      <c r="G3" s="39"/>
      <c r="H3" s="93"/>
      <c r="I3" s="39"/>
      <c r="J3" s="39"/>
      <c r="K3" s="39"/>
      <c r="L3" s="39"/>
      <c r="M3" s="39"/>
      <c r="N3" s="39"/>
      <c r="O3" s="39"/>
      <c r="P3" s="39"/>
      <c r="Q3" s="39"/>
      <c r="R3" s="41" t="s">
        <v>175</v>
      </c>
      <c r="S3" s="39"/>
      <c r="T3" s="39"/>
      <c r="U3" s="39"/>
      <c r="V3" s="39"/>
      <c r="W3" s="39"/>
      <c r="X3" s="39"/>
      <c r="Y3" s="39"/>
      <c r="Z3" s="39"/>
    </row>
    <row r="4" spans="3:26" s="42" customFormat="1" ht="21.75" customHeight="1" x14ac:dyDescent="0.25">
      <c r="D4" s="134" t="s">
        <v>672</v>
      </c>
      <c r="E4" s="102"/>
      <c r="F4" s="102"/>
      <c r="G4" s="103"/>
      <c r="H4" s="103"/>
      <c r="I4" s="103"/>
      <c r="J4" s="103"/>
      <c r="K4" s="103"/>
      <c r="L4" s="103"/>
      <c r="M4" s="103"/>
      <c r="N4" s="44"/>
      <c r="O4" s="214">
        <f>SUBTOTAL(9,O6:O69)</f>
        <v>34</v>
      </c>
      <c r="Q4" s="44"/>
      <c r="R4" s="41" t="s">
        <v>173</v>
      </c>
      <c r="S4" s="44"/>
      <c r="T4" s="44"/>
      <c r="U4" s="44"/>
      <c r="V4" s="44"/>
      <c r="W4" s="44"/>
      <c r="X4" s="44"/>
      <c r="Y4" s="44"/>
      <c r="Z4" s="44"/>
    </row>
    <row r="5" spans="3:26" s="46" customFormat="1" ht="9.9499999999999993" customHeight="1" x14ac:dyDescent="0.25">
      <c r="C5" s="189"/>
      <c r="D5" s="231">
        <v>1</v>
      </c>
      <c r="E5" s="227" t="s">
        <v>156</v>
      </c>
      <c r="F5" s="227" t="s">
        <v>147</v>
      </c>
      <c r="G5" s="118"/>
      <c r="H5" s="118"/>
      <c r="I5" s="119"/>
      <c r="J5" s="119"/>
      <c r="K5" s="119"/>
      <c r="L5" s="119"/>
      <c r="M5" s="119"/>
      <c r="N5" s="119"/>
      <c r="O5" s="214"/>
      <c r="P5" s="40"/>
      <c r="Q5" s="40"/>
      <c r="R5" s="41" t="s">
        <v>177</v>
      </c>
      <c r="S5" s="40"/>
      <c r="T5" s="40"/>
      <c r="U5" s="40"/>
      <c r="V5" s="40"/>
      <c r="W5" s="40"/>
      <c r="X5" s="40"/>
      <c r="Y5" s="40"/>
      <c r="Z5" s="40"/>
    </row>
    <row r="6" spans="3:26" s="46" customFormat="1" ht="9.9499999999999993" customHeight="1" x14ac:dyDescent="0.25">
      <c r="C6" s="190"/>
      <c r="D6" s="232"/>
      <c r="E6" s="228"/>
      <c r="F6" s="228"/>
      <c r="G6" s="119"/>
      <c r="H6" s="119"/>
      <c r="I6" s="120"/>
      <c r="J6" s="119"/>
      <c r="K6" s="119"/>
      <c r="L6" s="119"/>
      <c r="M6" s="119"/>
      <c r="N6" s="119"/>
      <c r="O6" s="195">
        <f>COUNTIF($F$5:$F$22,"福岡県")</f>
        <v>1</v>
      </c>
      <c r="P6" s="212" t="s">
        <v>147</v>
      </c>
      <c r="Q6" s="40"/>
      <c r="R6" s="41" t="s">
        <v>179</v>
      </c>
      <c r="S6" s="40"/>
      <c r="T6" s="40"/>
      <c r="U6" s="40"/>
      <c r="V6" s="40"/>
      <c r="W6" s="40"/>
      <c r="X6" s="40"/>
      <c r="Y6" s="40"/>
      <c r="Z6" s="40"/>
    </row>
    <row r="7" spans="3:26" s="46" customFormat="1" ht="9.9499999999999993" customHeight="1" x14ac:dyDescent="0.25">
      <c r="C7" s="189"/>
      <c r="D7" s="231">
        <v>2</v>
      </c>
      <c r="E7" s="227" t="s">
        <v>318</v>
      </c>
      <c r="F7" s="227" t="s">
        <v>255</v>
      </c>
      <c r="G7" s="118"/>
      <c r="H7" s="119" t="s">
        <v>639</v>
      </c>
      <c r="I7" s="121"/>
      <c r="J7" s="121"/>
      <c r="K7" s="119"/>
      <c r="L7" s="119"/>
      <c r="M7" s="119"/>
      <c r="N7" s="119"/>
      <c r="O7" s="195"/>
      <c r="P7" s="213"/>
      <c r="Q7" s="40"/>
      <c r="R7" s="41" t="s">
        <v>181</v>
      </c>
      <c r="S7" s="40"/>
      <c r="T7" s="40"/>
      <c r="U7" s="40"/>
      <c r="V7" s="40"/>
      <c r="W7" s="40"/>
      <c r="X7" s="40"/>
      <c r="Y7" s="40"/>
      <c r="Z7" s="40"/>
    </row>
    <row r="8" spans="3:26" s="46" customFormat="1" ht="9.9499999999999993" customHeight="1" x14ac:dyDescent="0.25">
      <c r="C8" s="190"/>
      <c r="D8" s="232"/>
      <c r="E8" s="228"/>
      <c r="F8" s="228"/>
      <c r="G8" s="225" t="s">
        <v>640</v>
      </c>
      <c r="H8" s="120"/>
      <c r="I8" s="121"/>
      <c r="J8" s="121"/>
      <c r="K8" s="119"/>
      <c r="L8" s="119"/>
      <c r="M8" s="119"/>
      <c r="N8" s="119"/>
      <c r="O8" s="195">
        <f>COUNTIF($F$5:$F$22,"佐賀県")</f>
        <v>1</v>
      </c>
      <c r="P8" s="210" t="s">
        <v>252</v>
      </c>
      <c r="Q8" s="40"/>
      <c r="R8" s="41" t="s">
        <v>183</v>
      </c>
      <c r="S8" s="40"/>
      <c r="T8" s="40"/>
      <c r="U8" s="40"/>
      <c r="V8" s="40"/>
      <c r="W8" s="40"/>
      <c r="X8" s="40"/>
      <c r="Y8" s="40"/>
      <c r="Z8" s="40"/>
    </row>
    <row r="9" spans="3:26" s="46" customFormat="1" ht="9.9499999999999993" customHeight="1" x14ac:dyDescent="0.25">
      <c r="C9" s="189"/>
      <c r="D9" s="231">
        <v>3</v>
      </c>
      <c r="E9" s="227" t="s">
        <v>319</v>
      </c>
      <c r="F9" s="227" t="s">
        <v>7</v>
      </c>
      <c r="G9" s="226"/>
      <c r="H9" s="121"/>
      <c r="I9" s="222" t="s">
        <v>641</v>
      </c>
      <c r="J9" s="120"/>
      <c r="K9" s="119"/>
      <c r="L9" s="119"/>
      <c r="M9" s="119"/>
      <c r="N9" s="119"/>
      <c r="O9" s="195"/>
      <c r="P9" s="211"/>
      <c r="Q9" s="40"/>
      <c r="R9" s="41" t="s">
        <v>184</v>
      </c>
      <c r="S9" s="40"/>
      <c r="T9" s="40"/>
      <c r="U9" s="40"/>
      <c r="V9" s="40"/>
      <c r="W9" s="40"/>
      <c r="X9" s="40"/>
      <c r="Y9" s="40"/>
      <c r="Z9" s="40"/>
    </row>
    <row r="10" spans="3:26" s="46" customFormat="1" ht="9.9499999999999993" customHeight="1" x14ac:dyDescent="0.25">
      <c r="C10" s="190"/>
      <c r="D10" s="232"/>
      <c r="E10" s="228"/>
      <c r="F10" s="228"/>
      <c r="G10" s="119"/>
      <c r="H10" s="119"/>
      <c r="I10" s="222"/>
      <c r="J10" s="121"/>
      <c r="K10" s="121"/>
      <c r="L10" s="119"/>
      <c r="M10" s="119"/>
      <c r="N10" s="119"/>
      <c r="O10" s="195">
        <f>COUNTIF($F$5:$F$22,"長崎県")</f>
        <v>2</v>
      </c>
      <c r="P10" s="204" t="s">
        <v>180</v>
      </c>
      <c r="Q10" s="40"/>
      <c r="R10" s="40"/>
      <c r="S10" s="40"/>
      <c r="T10" s="40"/>
      <c r="U10" s="40"/>
      <c r="V10" s="40"/>
      <c r="W10" s="40"/>
      <c r="X10" s="40"/>
      <c r="Y10" s="40"/>
      <c r="Z10" s="40"/>
    </row>
    <row r="11" spans="3:26" s="46" customFormat="1" ht="9.9499999999999993" customHeight="1" x14ac:dyDescent="0.25">
      <c r="C11" s="189"/>
      <c r="D11" s="231">
        <v>4</v>
      </c>
      <c r="E11" s="227" t="s">
        <v>320</v>
      </c>
      <c r="F11" s="227" t="s">
        <v>98</v>
      </c>
      <c r="G11" s="118"/>
      <c r="H11" s="118"/>
      <c r="I11" s="119"/>
      <c r="J11" s="121"/>
      <c r="K11" s="121"/>
      <c r="L11" s="119"/>
      <c r="M11" s="119"/>
      <c r="N11" s="119"/>
      <c r="O11" s="195"/>
      <c r="P11" s="205"/>
      <c r="Q11" s="40"/>
      <c r="R11" s="40"/>
      <c r="S11" s="40"/>
      <c r="T11" s="40"/>
      <c r="U11" s="40"/>
      <c r="V11" s="40"/>
      <c r="W11" s="40"/>
      <c r="X11" s="40"/>
      <c r="Y11" s="40"/>
      <c r="Z11" s="40"/>
    </row>
    <row r="12" spans="3:26" s="46" customFormat="1" ht="9.9499999999999993" customHeight="1" x14ac:dyDescent="0.25">
      <c r="C12" s="190"/>
      <c r="D12" s="232"/>
      <c r="E12" s="228"/>
      <c r="F12" s="228"/>
      <c r="G12" s="119"/>
      <c r="H12" s="223" t="s">
        <v>642</v>
      </c>
      <c r="I12" s="120"/>
      <c r="J12" s="121"/>
      <c r="K12" s="121"/>
      <c r="L12" s="119"/>
      <c r="M12" s="119"/>
      <c r="N12" s="119"/>
      <c r="O12" s="195">
        <f>COUNTIF($F$5:$F$22,"熊本県")</f>
        <v>1</v>
      </c>
      <c r="P12" s="207" t="s">
        <v>69</v>
      </c>
      <c r="Q12" s="40"/>
      <c r="R12" s="40"/>
      <c r="S12" s="40"/>
      <c r="T12" s="40"/>
      <c r="U12" s="40"/>
      <c r="V12" s="40"/>
      <c r="W12" s="40"/>
      <c r="X12" s="40"/>
      <c r="Y12" s="40"/>
      <c r="Z12" s="40"/>
    </row>
    <row r="13" spans="3:26" s="46" customFormat="1" ht="9.9499999999999993" customHeight="1" x14ac:dyDescent="0.25">
      <c r="C13" s="189"/>
      <c r="D13" s="231">
        <v>5</v>
      </c>
      <c r="E13" s="227" t="s">
        <v>321</v>
      </c>
      <c r="F13" s="227" t="s">
        <v>95</v>
      </c>
      <c r="G13" s="118"/>
      <c r="H13" s="224"/>
      <c r="I13" s="121"/>
      <c r="J13" s="222" t="s">
        <v>643</v>
      </c>
      <c r="K13" s="120"/>
      <c r="L13" s="119"/>
      <c r="M13" s="119"/>
      <c r="N13" s="119"/>
      <c r="O13" s="195"/>
      <c r="P13" s="208"/>
      <c r="Q13" s="40"/>
      <c r="R13" s="40"/>
      <c r="S13" s="40"/>
      <c r="T13" s="40"/>
      <c r="U13" s="40"/>
      <c r="V13" s="40"/>
      <c r="W13" s="40"/>
      <c r="X13" s="40"/>
      <c r="Y13" s="40"/>
      <c r="Z13" s="40"/>
    </row>
    <row r="14" spans="3:26" s="46" customFormat="1" ht="9.9499999999999993" customHeight="1" x14ac:dyDescent="0.25">
      <c r="C14" s="190"/>
      <c r="D14" s="232"/>
      <c r="E14" s="228"/>
      <c r="F14" s="228"/>
      <c r="G14" s="119"/>
      <c r="H14" s="119"/>
      <c r="I14" s="119"/>
      <c r="J14" s="222"/>
      <c r="K14" s="121"/>
      <c r="L14" s="121"/>
      <c r="M14" s="119"/>
      <c r="N14" s="119"/>
      <c r="O14" s="195">
        <f>COUNTIF($F$5:$F$22,"大分県")</f>
        <v>1</v>
      </c>
      <c r="P14" s="202" t="s">
        <v>94</v>
      </c>
      <c r="Q14" s="40"/>
      <c r="R14" s="40"/>
      <c r="S14" s="40"/>
      <c r="T14" s="40"/>
      <c r="U14" s="40"/>
      <c r="V14" s="40"/>
      <c r="W14" s="40"/>
      <c r="X14" s="40"/>
      <c r="Y14" s="40"/>
      <c r="Z14" s="40"/>
    </row>
    <row r="15" spans="3:26" s="46" customFormat="1" ht="9.9499999999999993" customHeight="1" x14ac:dyDescent="0.25">
      <c r="C15" s="189"/>
      <c r="D15" s="231">
        <v>6</v>
      </c>
      <c r="E15" s="227" t="s">
        <v>131</v>
      </c>
      <c r="F15" s="227" t="s">
        <v>186</v>
      </c>
      <c r="G15" s="118"/>
      <c r="H15" s="118"/>
      <c r="I15" s="119"/>
      <c r="J15" s="119"/>
      <c r="K15" s="121"/>
      <c r="L15" s="121"/>
      <c r="M15" s="119"/>
      <c r="N15" s="119"/>
      <c r="O15" s="195"/>
      <c r="P15" s="203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6" spans="3:26" s="46" customFormat="1" ht="9.9499999999999993" customHeight="1" x14ac:dyDescent="0.25">
      <c r="C16" s="190"/>
      <c r="D16" s="232"/>
      <c r="E16" s="228"/>
      <c r="F16" s="228"/>
      <c r="G16" s="119"/>
      <c r="H16" s="223" t="s">
        <v>644</v>
      </c>
      <c r="I16" s="120"/>
      <c r="J16" s="119"/>
      <c r="K16" s="121"/>
      <c r="L16" s="121"/>
      <c r="M16" s="119"/>
      <c r="N16" s="119"/>
      <c r="O16" s="195">
        <f>COUNTIF($F$5:$F$22,"宮崎県")</f>
        <v>1</v>
      </c>
      <c r="P16" s="198" t="s">
        <v>95</v>
      </c>
      <c r="Q16" s="40"/>
      <c r="R16" s="40"/>
      <c r="S16" s="40"/>
      <c r="T16" s="40"/>
      <c r="U16" s="40"/>
      <c r="V16" s="40"/>
      <c r="W16" s="40"/>
      <c r="X16" s="40"/>
      <c r="Y16" s="40"/>
      <c r="Z16" s="40"/>
    </row>
    <row r="17" spans="3:16" s="40" customFormat="1" ht="9.9499999999999993" customHeight="1" x14ac:dyDescent="0.25">
      <c r="C17" s="189"/>
      <c r="D17" s="231">
        <v>7</v>
      </c>
      <c r="E17" s="227" t="s">
        <v>322</v>
      </c>
      <c r="F17" s="227" t="s">
        <v>69</v>
      </c>
      <c r="G17" s="118"/>
      <c r="H17" s="224"/>
      <c r="I17" s="121"/>
      <c r="J17" s="121"/>
      <c r="K17" s="121"/>
      <c r="L17" s="121"/>
      <c r="M17" s="119"/>
      <c r="N17" s="119"/>
      <c r="O17" s="195"/>
      <c r="P17" s="199"/>
    </row>
    <row r="18" spans="3:16" s="40" customFormat="1" ht="9.9499999999999993" customHeight="1" x14ac:dyDescent="0.25">
      <c r="C18" s="190"/>
      <c r="D18" s="232"/>
      <c r="E18" s="228"/>
      <c r="F18" s="228"/>
      <c r="G18" s="119"/>
      <c r="H18" s="119"/>
      <c r="I18" s="222" t="s">
        <v>645</v>
      </c>
      <c r="J18" s="120"/>
      <c r="K18" s="121"/>
      <c r="L18" s="121"/>
      <c r="M18" s="119"/>
      <c r="N18" s="119"/>
      <c r="O18" s="195">
        <f>COUNTIF($F$5:$F$22,"鹿児島県")</f>
        <v>1</v>
      </c>
      <c r="P18" s="200" t="s">
        <v>98</v>
      </c>
    </row>
    <row r="19" spans="3:16" s="40" customFormat="1" ht="9.9499999999999993" customHeight="1" x14ac:dyDescent="0.25">
      <c r="C19" s="189"/>
      <c r="D19" s="231">
        <v>8</v>
      </c>
      <c r="E19" s="227" t="s">
        <v>323</v>
      </c>
      <c r="F19" s="227" t="s">
        <v>255</v>
      </c>
      <c r="G19" s="118"/>
      <c r="H19" s="118"/>
      <c r="I19" s="222"/>
      <c r="J19" s="121"/>
      <c r="K19" s="119"/>
      <c r="L19" s="121"/>
      <c r="M19" s="119"/>
      <c r="N19" s="119"/>
      <c r="O19" s="195"/>
      <c r="P19" s="201"/>
    </row>
    <row r="20" spans="3:16" s="40" customFormat="1" ht="9.9499999999999993" customHeight="1" x14ac:dyDescent="0.25">
      <c r="C20" s="190"/>
      <c r="D20" s="232"/>
      <c r="E20" s="228"/>
      <c r="F20" s="228"/>
      <c r="G20" s="119"/>
      <c r="H20" s="223" t="s">
        <v>646</v>
      </c>
      <c r="I20" s="120"/>
      <c r="J20" s="121"/>
      <c r="K20" s="119"/>
      <c r="L20" s="121"/>
      <c r="M20" s="119"/>
      <c r="N20" s="119"/>
      <c r="O20" s="195">
        <f>COUNTIF($F$5:$F$22,"沖縄県")</f>
        <v>1</v>
      </c>
      <c r="P20" s="196" t="s">
        <v>122</v>
      </c>
    </row>
    <row r="21" spans="3:16" s="40" customFormat="1" ht="9.9499999999999993" customHeight="1" x14ac:dyDescent="0.25">
      <c r="C21" s="189"/>
      <c r="D21" s="231">
        <v>9</v>
      </c>
      <c r="E21" s="227" t="s">
        <v>324</v>
      </c>
      <c r="F21" s="227" t="s">
        <v>94</v>
      </c>
      <c r="G21" s="118"/>
      <c r="H21" s="224"/>
      <c r="I21" s="121"/>
      <c r="J21" s="119"/>
      <c r="K21" s="222" t="s">
        <v>669</v>
      </c>
      <c r="L21" s="120"/>
      <c r="M21" s="119"/>
      <c r="N21" s="119"/>
      <c r="O21" s="195"/>
      <c r="P21" s="197"/>
    </row>
    <row r="22" spans="3:16" s="40" customFormat="1" ht="9.9499999999999993" customHeight="1" thickBot="1" x14ac:dyDescent="0.3">
      <c r="C22" s="234"/>
      <c r="D22" s="232"/>
      <c r="E22" s="228"/>
      <c r="F22" s="228"/>
      <c r="G22" s="121"/>
      <c r="H22" s="122"/>
      <c r="I22" s="122"/>
      <c r="J22" s="122"/>
      <c r="K22" s="222"/>
      <c r="L22" s="121"/>
      <c r="M22" s="121"/>
      <c r="N22" s="119"/>
      <c r="O22" s="195">
        <f>COUNTIF($F$23:$F$38,"福岡県")</f>
        <v>1</v>
      </c>
      <c r="P22" s="212" t="s">
        <v>147</v>
      </c>
    </row>
    <row r="23" spans="3:16" s="49" customFormat="1" ht="9.9499999999999993" customHeight="1" x14ac:dyDescent="0.25">
      <c r="C23" s="206"/>
      <c r="D23" s="233">
        <v>10</v>
      </c>
      <c r="E23" s="227" t="s">
        <v>325</v>
      </c>
      <c r="F23" s="227" t="s">
        <v>95</v>
      </c>
      <c r="G23" s="118"/>
      <c r="H23" s="118"/>
      <c r="I23" s="119"/>
      <c r="J23" s="119"/>
      <c r="K23" s="119"/>
      <c r="L23" s="121"/>
      <c r="M23" s="121"/>
      <c r="N23" s="119"/>
      <c r="O23" s="195"/>
      <c r="P23" s="213"/>
    </row>
    <row r="24" spans="3:16" s="49" customFormat="1" ht="9.9499999999999993" customHeight="1" x14ac:dyDescent="0.25">
      <c r="C24" s="206"/>
      <c r="D24" s="233"/>
      <c r="E24" s="228"/>
      <c r="F24" s="228"/>
      <c r="G24" s="119"/>
      <c r="H24" s="223" t="s">
        <v>647</v>
      </c>
      <c r="I24" s="120"/>
      <c r="J24" s="119"/>
      <c r="K24" s="119"/>
      <c r="L24" s="121"/>
      <c r="M24" s="121"/>
      <c r="N24" s="119"/>
      <c r="O24" s="219">
        <f>COUNTIF($F$23:$F$38,"佐賀県")</f>
        <v>1</v>
      </c>
      <c r="P24" s="210" t="s">
        <v>252</v>
      </c>
    </row>
    <row r="25" spans="3:16" s="49" customFormat="1" ht="9.9499999999999993" customHeight="1" x14ac:dyDescent="0.25">
      <c r="C25" s="189"/>
      <c r="D25" s="231">
        <v>11</v>
      </c>
      <c r="E25" s="227" t="s">
        <v>326</v>
      </c>
      <c r="F25" s="227" t="s">
        <v>98</v>
      </c>
      <c r="G25" s="118"/>
      <c r="H25" s="224"/>
      <c r="I25" s="121"/>
      <c r="J25" s="121"/>
      <c r="K25" s="119"/>
      <c r="L25" s="121"/>
      <c r="M25" s="121"/>
      <c r="N25" s="119"/>
      <c r="O25" s="219"/>
      <c r="P25" s="211"/>
    </row>
    <row r="26" spans="3:16" s="40" customFormat="1" ht="9.9499999999999993" customHeight="1" x14ac:dyDescent="0.25">
      <c r="C26" s="190"/>
      <c r="D26" s="232"/>
      <c r="E26" s="228"/>
      <c r="F26" s="228"/>
      <c r="G26" s="119"/>
      <c r="H26" s="119"/>
      <c r="I26" s="222" t="s">
        <v>648</v>
      </c>
      <c r="J26" s="120"/>
      <c r="K26" s="119"/>
      <c r="L26" s="121"/>
      <c r="M26" s="121"/>
      <c r="N26" s="119"/>
      <c r="O26" s="195">
        <f>COUNTIF($F$23:$F$38,"長崎県")</f>
        <v>1</v>
      </c>
      <c r="P26" s="204" t="s">
        <v>180</v>
      </c>
    </row>
    <row r="27" spans="3:16" s="40" customFormat="1" ht="9.9499999999999993" customHeight="1" x14ac:dyDescent="0.25">
      <c r="C27" s="189"/>
      <c r="D27" s="231">
        <v>12</v>
      </c>
      <c r="E27" s="227" t="s">
        <v>134</v>
      </c>
      <c r="F27" s="227" t="s">
        <v>186</v>
      </c>
      <c r="G27" s="118"/>
      <c r="H27" s="118"/>
      <c r="I27" s="222"/>
      <c r="J27" s="121"/>
      <c r="K27" s="121"/>
      <c r="L27" s="121"/>
      <c r="M27" s="121"/>
      <c r="N27" s="119"/>
      <c r="O27" s="195"/>
      <c r="P27" s="205"/>
    </row>
    <row r="28" spans="3:16" s="40" customFormat="1" ht="9.9499999999999993" customHeight="1" x14ac:dyDescent="0.25">
      <c r="C28" s="190"/>
      <c r="D28" s="232"/>
      <c r="E28" s="228"/>
      <c r="F28" s="228"/>
      <c r="G28" s="119"/>
      <c r="H28" s="223" t="s">
        <v>649</v>
      </c>
      <c r="I28" s="120"/>
      <c r="J28" s="121"/>
      <c r="K28" s="121"/>
      <c r="L28" s="121"/>
      <c r="M28" s="121"/>
      <c r="N28" s="119"/>
      <c r="O28" s="195">
        <f>COUNTIF($F$23:$F$38,"熊本県")</f>
        <v>1</v>
      </c>
      <c r="P28" s="207" t="s">
        <v>69</v>
      </c>
    </row>
    <row r="29" spans="3:16" s="40" customFormat="1" ht="9.9499999999999993" customHeight="1" x14ac:dyDescent="0.25">
      <c r="C29" s="189"/>
      <c r="D29" s="231">
        <v>13</v>
      </c>
      <c r="E29" s="227" t="s">
        <v>159</v>
      </c>
      <c r="F29" s="227" t="s">
        <v>147</v>
      </c>
      <c r="G29" s="118"/>
      <c r="H29" s="224"/>
      <c r="I29" s="121"/>
      <c r="J29" s="119"/>
      <c r="K29" s="121"/>
      <c r="L29" s="121"/>
      <c r="M29" s="121"/>
      <c r="N29" s="119"/>
      <c r="O29" s="195"/>
      <c r="P29" s="208"/>
    </row>
    <row r="30" spans="3:16" s="40" customFormat="1" ht="9.9499999999999993" customHeight="1" x14ac:dyDescent="0.25">
      <c r="C30" s="190"/>
      <c r="D30" s="232"/>
      <c r="E30" s="228"/>
      <c r="F30" s="228"/>
      <c r="G30" s="119"/>
      <c r="H30" s="119"/>
      <c r="I30" s="119"/>
      <c r="J30" s="222" t="s">
        <v>650</v>
      </c>
      <c r="K30" s="120"/>
      <c r="L30" s="121"/>
      <c r="M30" s="121"/>
      <c r="N30" s="119"/>
      <c r="O30" s="195">
        <f>COUNTIF($F$23:$F$38,"大分県")</f>
        <v>1</v>
      </c>
      <c r="P30" s="202" t="s">
        <v>94</v>
      </c>
    </row>
    <row r="31" spans="3:16" s="40" customFormat="1" ht="9.9499999999999993" customHeight="1" x14ac:dyDescent="0.25">
      <c r="C31" s="189"/>
      <c r="D31" s="231">
        <v>14</v>
      </c>
      <c r="E31" s="227" t="s">
        <v>327</v>
      </c>
      <c r="F31" s="227" t="s">
        <v>7</v>
      </c>
      <c r="G31" s="118"/>
      <c r="H31" s="118"/>
      <c r="I31" s="119"/>
      <c r="J31" s="222"/>
      <c r="K31" s="121"/>
      <c r="L31" s="119"/>
      <c r="M31" s="121"/>
      <c r="N31" s="119"/>
      <c r="O31" s="195"/>
      <c r="P31" s="203"/>
    </row>
    <row r="32" spans="3:16" s="40" customFormat="1" ht="9.9499999999999993" customHeight="1" x14ac:dyDescent="0.25">
      <c r="C32" s="190"/>
      <c r="D32" s="232"/>
      <c r="E32" s="228"/>
      <c r="F32" s="228"/>
      <c r="G32" s="119"/>
      <c r="H32" s="223" t="s">
        <v>651</v>
      </c>
      <c r="I32" s="120"/>
      <c r="J32" s="119"/>
      <c r="K32" s="121"/>
      <c r="L32" s="119"/>
      <c r="M32" s="121"/>
      <c r="N32" s="119"/>
      <c r="O32" s="195">
        <f>COUNTIF($F$23:$F$38,"宮崎県")</f>
        <v>1</v>
      </c>
      <c r="P32" s="198" t="s">
        <v>95</v>
      </c>
    </row>
    <row r="33" spans="3:16" s="40" customFormat="1" ht="9.9499999999999993" customHeight="1" x14ac:dyDescent="0.25">
      <c r="C33" s="189"/>
      <c r="D33" s="231">
        <v>15</v>
      </c>
      <c r="E33" s="227" t="s">
        <v>328</v>
      </c>
      <c r="F33" s="227" t="s">
        <v>255</v>
      </c>
      <c r="G33" s="118"/>
      <c r="H33" s="224"/>
      <c r="I33" s="121"/>
      <c r="J33" s="121"/>
      <c r="K33" s="121"/>
      <c r="L33" s="119"/>
      <c r="M33" s="121"/>
      <c r="N33" s="119"/>
      <c r="O33" s="195"/>
      <c r="P33" s="199"/>
    </row>
    <row r="34" spans="3:16" s="40" customFormat="1" ht="9.9499999999999993" customHeight="1" x14ac:dyDescent="0.25">
      <c r="C34" s="190"/>
      <c r="D34" s="232"/>
      <c r="E34" s="228"/>
      <c r="F34" s="228"/>
      <c r="G34" s="119"/>
      <c r="H34" s="119"/>
      <c r="I34" s="222" t="s">
        <v>652</v>
      </c>
      <c r="J34" s="120"/>
      <c r="K34" s="121"/>
      <c r="L34" s="119"/>
      <c r="M34" s="121"/>
      <c r="N34" s="119"/>
      <c r="O34" s="195">
        <f>COUNTIF($F$23:$F$38,"鹿児島県")</f>
        <v>1</v>
      </c>
      <c r="P34" s="200" t="s">
        <v>98</v>
      </c>
    </row>
    <row r="35" spans="3:16" s="40" customFormat="1" ht="9.9499999999999993" customHeight="1" x14ac:dyDescent="0.25">
      <c r="C35" s="189"/>
      <c r="D35" s="231">
        <v>16</v>
      </c>
      <c r="E35" s="227" t="s">
        <v>329</v>
      </c>
      <c r="F35" s="227" t="s">
        <v>94</v>
      </c>
      <c r="G35" s="118"/>
      <c r="H35" s="118"/>
      <c r="I35" s="222"/>
      <c r="J35" s="121"/>
      <c r="K35" s="119"/>
      <c r="L35" s="119"/>
      <c r="M35" s="121"/>
      <c r="N35" s="119"/>
      <c r="O35" s="195"/>
      <c r="P35" s="201"/>
    </row>
    <row r="36" spans="3:16" s="40" customFormat="1" ht="9.9499999999999993" customHeight="1" x14ac:dyDescent="0.25">
      <c r="C36" s="190"/>
      <c r="D36" s="232"/>
      <c r="E36" s="228"/>
      <c r="F36" s="228"/>
      <c r="G36" s="119"/>
      <c r="H36" s="223" t="s">
        <v>653</v>
      </c>
      <c r="I36" s="120"/>
      <c r="J36" s="121"/>
      <c r="K36" s="119"/>
      <c r="L36" s="119"/>
      <c r="M36" s="121"/>
      <c r="N36" s="119"/>
      <c r="O36" s="195">
        <f>COUNTIF($F$23:$F$38,"沖縄県")</f>
        <v>1</v>
      </c>
      <c r="P36" s="196" t="s">
        <v>122</v>
      </c>
    </row>
    <row r="37" spans="3:16" s="40" customFormat="1" ht="9.9499999999999993" customHeight="1" x14ac:dyDescent="0.25">
      <c r="C37" s="189"/>
      <c r="D37" s="231">
        <v>17</v>
      </c>
      <c r="E37" s="227" t="s">
        <v>330</v>
      </c>
      <c r="F37" s="227" t="s">
        <v>69</v>
      </c>
      <c r="G37" s="118"/>
      <c r="H37" s="224"/>
      <c r="I37" s="121"/>
      <c r="J37" s="119"/>
      <c r="K37" s="119"/>
      <c r="L37" s="119"/>
      <c r="M37" s="121"/>
      <c r="N37" s="119"/>
      <c r="O37" s="195"/>
      <c r="P37" s="197"/>
    </row>
    <row r="38" spans="3:16" s="40" customFormat="1" ht="9.9499999999999993" customHeight="1" thickBot="1" x14ac:dyDescent="0.3">
      <c r="C38" s="234"/>
      <c r="D38" s="232"/>
      <c r="E38" s="228"/>
      <c r="F38" s="228"/>
      <c r="G38" s="121"/>
      <c r="H38" s="122"/>
      <c r="I38" s="122"/>
      <c r="J38" s="122"/>
      <c r="K38" s="119"/>
      <c r="L38" s="222" t="s">
        <v>671</v>
      </c>
      <c r="M38" s="120"/>
      <c r="N38" s="119"/>
      <c r="O38" s="195">
        <f>COUNTIF($F$39:$F$54,"福岡県")</f>
        <v>1</v>
      </c>
      <c r="P38" s="212" t="s">
        <v>147</v>
      </c>
    </row>
    <row r="39" spans="3:16" s="40" customFormat="1" ht="9.9499999999999993" customHeight="1" x14ac:dyDescent="0.25">
      <c r="C39" s="189"/>
      <c r="D39" s="231">
        <v>18</v>
      </c>
      <c r="E39" s="227" t="s">
        <v>331</v>
      </c>
      <c r="F39" s="227" t="s">
        <v>7</v>
      </c>
      <c r="G39" s="118"/>
      <c r="H39" s="118"/>
      <c r="I39" s="119"/>
      <c r="J39" s="119"/>
      <c r="K39" s="119"/>
      <c r="L39" s="222"/>
      <c r="M39" s="121"/>
      <c r="N39" s="119"/>
      <c r="O39" s="195"/>
      <c r="P39" s="213"/>
    </row>
    <row r="40" spans="3:16" s="40" customFormat="1" ht="9.9499999999999993" customHeight="1" x14ac:dyDescent="0.25">
      <c r="C40" s="190"/>
      <c r="D40" s="232"/>
      <c r="E40" s="228"/>
      <c r="F40" s="228"/>
      <c r="G40" s="119"/>
      <c r="H40" s="223" t="s">
        <v>654</v>
      </c>
      <c r="I40" s="120"/>
      <c r="J40" s="119"/>
      <c r="K40" s="119"/>
      <c r="L40" s="119"/>
      <c r="M40" s="121"/>
      <c r="N40" s="119"/>
      <c r="O40" s="195">
        <f>COUNTIF($F$39:$F$54,"佐賀県")</f>
        <v>1</v>
      </c>
      <c r="P40" s="210" t="s">
        <v>252</v>
      </c>
    </row>
    <row r="41" spans="3:16" s="40" customFormat="1" ht="9.9499999999999993" customHeight="1" x14ac:dyDescent="0.25">
      <c r="C41" s="189"/>
      <c r="D41" s="231">
        <v>19</v>
      </c>
      <c r="E41" s="227" t="s">
        <v>332</v>
      </c>
      <c r="F41" s="227" t="s">
        <v>255</v>
      </c>
      <c r="G41" s="118"/>
      <c r="H41" s="224"/>
      <c r="I41" s="121"/>
      <c r="J41" s="121"/>
      <c r="K41" s="119"/>
      <c r="L41" s="119"/>
      <c r="M41" s="121"/>
      <c r="N41" s="119"/>
      <c r="O41" s="195"/>
      <c r="P41" s="211"/>
    </row>
    <row r="42" spans="3:16" s="40" customFormat="1" ht="9.9499999999999993" customHeight="1" x14ac:dyDescent="0.25">
      <c r="C42" s="190"/>
      <c r="D42" s="232"/>
      <c r="E42" s="228"/>
      <c r="F42" s="228"/>
      <c r="G42" s="119"/>
      <c r="H42" s="119"/>
      <c r="I42" s="222" t="s">
        <v>655</v>
      </c>
      <c r="J42" s="120"/>
      <c r="K42" s="119"/>
      <c r="L42" s="119"/>
      <c r="M42" s="121"/>
      <c r="N42" s="119"/>
      <c r="O42" s="195">
        <f>COUNTIF($F$39:$F$54,"長崎県")</f>
        <v>1</v>
      </c>
      <c r="P42" s="204" t="s">
        <v>180</v>
      </c>
    </row>
    <row r="43" spans="3:16" s="40" customFormat="1" ht="9.9499999999999993" customHeight="1" x14ac:dyDescent="0.25">
      <c r="C43" s="189"/>
      <c r="D43" s="231">
        <v>20</v>
      </c>
      <c r="E43" s="227" t="s">
        <v>333</v>
      </c>
      <c r="F43" s="227" t="s">
        <v>94</v>
      </c>
      <c r="G43" s="118"/>
      <c r="H43" s="118"/>
      <c r="I43" s="222"/>
      <c r="J43" s="121"/>
      <c r="K43" s="121"/>
      <c r="L43" s="119"/>
      <c r="M43" s="121"/>
      <c r="N43" s="119"/>
      <c r="O43" s="195"/>
      <c r="P43" s="205"/>
    </row>
    <row r="44" spans="3:16" s="40" customFormat="1" ht="9.9499999999999993" customHeight="1" x14ac:dyDescent="0.25">
      <c r="C44" s="190"/>
      <c r="D44" s="232"/>
      <c r="E44" s="228"/>
      <c r="F44" s="228"/>
      <c r="G44" s="119"/>
      <c r="H44" s="223" t="s">
        <v>656</v>
      </c>
      <c r="I44" s="120"/>
      <c r="J44" s="121"/>
      <c r="K44" s="121"/>
      <c r="L44" s="119"/>
      <c r="M44" s="121"/>
      <c r="N44" s="119"/>
      <c r="O44" s="195">
        <f>COUNTIF($F$39:$F$54,"熊本県")</f>
        <v>1</v>
      </c>
      <c r="P44" s="207" t="s">
        <v>69</v>
      </c>
    </row>
    <row r="45" spans="3:16" s="40" customFormat="1" ht="9.9499999999999993" customHeight="1" x14ac:dyDescent="0.25">
      <c r="C45" s="189"/>
      <c r="D45" s="231">
        <v>21</v>
      </c>
      <c r="E45" s="227" t="s">
        <v>132</v>
      </c>
      <c r="F45" s="227" t="s">
        <v>186</v>
      </c>
      <c r="G45" s="118"/>
      <c r="H45" s="224"/>
      <c r="I45" s="121"/>
      <c r="J45" s="119"/>
      <c r="K45" s="121"/>
      <c r="L45" s="119"/>
      <c r="M45" s="121"/>
      <c r="N45" s="119"/>
      <c r="O45" s="195"/>
      <c r="P45" s="208"/>
    </row>
    <row r="46" spans="3:16" s="40" customFormat="1" ht="9.9499999999999993" customHeight="1" x14ac:dyDescent="0.25">
      <c r="C46" s="190"/>
      <c r="D46" s="232"/>
      <c r="E46" s="228"/>
      <c r="F46" s="228"/>
      <c r="G46" s="119"/>
      <c r="H46" s="119"/>
      <c r="I46" s="119"/>
      <c r="J46" s="222" t="s">
        <v>657</v>
      </c>
      <c r="K46" s="120"/>
      <c r="L46" s="119"/>
      <c r="M46" s="121"/>
      <c r="N46" s="119"/>
      <c r="O46" s="195">
        <f>COUNTIF($F$39:$F$54,"大分県")</f>
        <v>1</v>
      </c>
      <c r="P46" s="202" t="s">
        <v>94</v>
      </c>
    </row>
    <row r="47" spans="3:16" s="40" customFormat="1" ht="9.9499999999999993" customHeight="1" x14ac:dyDescent="0.25">
      <c r="C47" s="189"/>
      <c r="D47" s="231">
        <v>22</v>
      </c>
      <c r="E47" s="227" t="s">
        <v>158</v>
      </c>
      <c r="F47" s="227" t="s">
        <v>147</v>
      </c>
      <c r="G47" s="118"/>
      <c r="H47" s="118"/>
      <c r="I47" s="119"/>
      <c r="J47" s="222"/>
      <c r="K47" s="121"/>
      <c r="L47" s="121"/>
      <c r="M47" s="121"/>
      <c r="N47" s="119"/>
      <c r="O47" s="195"/>
      <c r="P47" s="203"/>
    </row>
    <row r="48" spans="3:16" s="40" customFormat="1" ht="9.9499999999999993" customHeight="1" x14ac:dyDescent="0.25">
      <c r="C48" s="190"/>
      <c r="D48" s="232"/>
      <c r="E48" s="228"/>
      <c r="F48" s="228"/>
      <c r="G48" s="119"/>
      <c r="H48" s="223" t="s">
        <v>658</v>
      </c>
      <c r="I48" s="120"/>
      <c r="J48" s="119"/>
      <c r="K48" s="121"/>
      <c r="L48" s="121"/>
      <c r="M48" s="121"/>
      <c r="N48" s="119"/>
      <c r="O48" s="195">
        <f>COUNTIF($F$39:$F$54,"宮崎県")</f>
        <v>1</v>
      </c>
      <c r="P48" s="198" t="s">
        <v>95</v>
      </c>
    </row>
    <row r="49" spans="3:16" s="40" customFormat="1" ht="9.9499999999999993" customHeight="1" x14ac:dyDescent="0.25">
      <c r="C49" s="189"/>
      <c r="D49" s="231">
        <v>23</v>
      </c>
      <c r="E49" s="227" t="s">
        <v>334</v>
      </c>
      <c r="F49" s="227" t="s">
        <v>95</v>
      </c>
      <c r="G49" s="118"/>
      <c r="H49" s="224"/>
      <c r="I49" s="121"/>
      <c r="J49" s="121"/>
      <c r="K49" s="121"/>
      <c r="L49" s="121"/>
      <c r="M49" s="121"/>
      <c r="N49" s="119"/>
      <c r="O49" s="195"/>
      <c r="P49" s="199"/>
    </row>
    <row r="50" spans="3:16" s="40" customFormat="1" ht="9.9499999999999993" customHeight="1" x14ac:dyDescent="0.25">
      <c r="C50" s="190"/>
      <c r="D50" s="232"/>
      <c r="E50" s="228"/>
      <c r="F50" s="228"/>
      <c r="G50" s="119"/>
      <c r="H50" s="119"/>
      <c r="I50" s="222" t="s">
        <v>659</v>
      </c>
      <c r="J50" s="120"/>
      <c r="K50" s="121"/>
      <c r="L50" s="121"/>
      <c r="M50" s="121"/>
      <c r="N50" s="119"/>
      <c r="O50" s="195">
        <f>COUNTIF($F$39:$F$54,"鹿児島県")</f>
        <v>1</v>
      </c>
      <c r="P50" s="200" t="s">
        <v>98</v>
      </c>
    </row>
    <row r="51" spans="3:16" s="40" customFormat="1" ht="9.9499999999999993" customHeight="1" x14ac:dyDescent="0.25">
      <c r="C51" s="189"/>
      <c r="D51" s="231">
        <v>24</v>
      </c>
      <c r="E51" s="227" t="s">
        <v>335</v>
      </c>
      <c r="F51" s="227" t="s">
        <v>69</v>
      </c>
      <c r="G51" s="118"/>
      <c r="H51" s="118"/>
      <c r="I51" s="222"/>
      <c r="J51" s="121"/>
      <c r="K51" s="119"/>
      <c r="L51" s="121"/>
      <c r="M51" s="121"/>
      <c r="N51" s="119"/>
      <c r="O51" s="195"/>
      <c r="P51" s="201"/>
    </row>
    <row r="52" spans="3:16" s="40" customFormat="1" ht="9.9499999999999993" customHeight="1" x14ac:dyDescent="0.25">
      <c r="C52" s="190"/>
      <c r="D52" s="232"/>
      <c r="E52" s="228"/>
      <c r="F52" s="228"/>
      <c r="G52" s="119"/>
      <c r="H52" s="223" t="s">
        <v>660</v>
      </c>
      <c r="I52" s="120"/>
      <c r="J52" s="121"/>
      <c r="K52" s="119"/>
      <c r="L52" s="121"/>
      <c r="M52" s="121"/>
      <c r="N52" s="119"/>
      <c r="O52" s="195">
        <f>COUNTIF($F$39:$F$54,"沖縄県")</f>
        <v>1</v>
      </c>
      <c r="P52" s="196" t="s">
        <v>122</v>
      </c>
    </row>
    <row r="53" spans="3:16" s="40" customFormat="1" ht="9.9499999999999993" customHeight="1" x14ac:dyDescent="0.25">
      <c r="C53" s="189"/>
      <c r="D53" s="231">
        <v>25</v>
      </c>
      <c r="E53" s="227" t="s">
        <v>336</v>
      </c>
      <c r="F53" s="227" t="s">
        <v>98</v>
      </c>
      <c r="G53" s="118"/>
      <c r="H53" s="224"/>
      <c r="I53" s="121"/>
      <c r="J53" s="119"/>
      <c r="K53" s="119"/>
      <c r="L53" s="121"/>
      <c r="M53" s="121"/>
      <c r="N53" s="119"/>
      <c r="O53" s="195"/>
      <c r="P53" s="197"/>
    </row>
    <row r="54" spans="3:16" s="40" customFormat="1" ht="9.9499999999999993" customHeight="1" x14ac:dyDescent="0.25">
      <c r="C54" s="190"/>
      <c r="D54" s="232"/>
      <c r="E54" s="228"/>
      <c r="F54" s="228"/>
      <c r="G54" s="121"/>
      <c r="H54" s="122"/>
      <c r="I54" s="122"/>
      <c r="J54" s="122"/>
      <c r="K54" s="119"/>
      <c r="L54" s="121"/>
      <c r="M54" s="121"/>
      <c r="N54" s="119"/>
      <c r="O54" s="195">
        <f>COUNTIF($F$55:$F$72,"福岡県")</f>
        <v>2</v>
      </c>
      <c r="P54" s="212" t="s">
        <v>147</v>
      </c>
    </row>
    <row r="55" spans="3:16" s="40" customFormat="1" ht="9.9499999999999993" customHeight="1" x14ac:dyDescent="0.25">
      <c r="C55" s="189"/>
      <c r="D55" s="231">
        <v>26</v>
      </c>
      <c r="E55" s="227" t="s">
        <v>337</v>
      </c>
      <c r="F55" s="227" t="s">
        <v>255</v>
      </c>
      <c r="G55" s="118"/>
      <c r="H55" s="118"/>
      <c r="I55" s="119"/>
      <c r="J55" s="119"/>
      <c r="K55" s="222" t="s">
        <v>670</v>
      </c>
      <c r="L55" s="120"/>
      <c r="M55" s="121"/>
      <c r="N55" s="119"/>
      <c r="O55" s="195"/>
      <c r="P55" s="213"/>
    </row>
    <row r="56" spans="3:16" s="49" customFormat="1" ht="9.9499999999999993" customHeight="1" x14ac:dyDescent="0.25">
      <c r="C56" s="190"/>
      <c r="D56" s="232"/>
      <c r="E56" s="228"/>
      <c r="F56" s="228"/>
      <c r="G56" s="119"/>
      <c r="H56" s="223" t="s">
        <v>661</v>
      </c>
      <c r="I56" s="120"/>
      <c r="J56" s="119"/>
      <c r="K56" s="222"/>
      <c r="L56" s="121"/>
      <c r="M56" s="119"/>
      <c r="N56" s="119"/>
      <c r="O56" s="219">
        <f>COUNTIF($F$55:$F$72,"佐賀県")</f>
        <v>0</v>
      </c>
      <c r="P56" s="210" t="s">
        <v>252</v>
      </c>
    </row>
    <row r="57" spans="3:16" s="49" customFormat="1" ht="9.9499999999999993" customHeight="1" x14ac:dyDescent="0.25">
      <c r="C57" s="206"/>
      <c r="D57" s="233">
        <v>27</v>
      </c>
      <c r="E57" s="227" t="s">
        <v>160</v>
      </c>
      <c r="F57" s="227" t="s">
        <v>147</v>
      </c>
      <c r="G57" s="118"/>
      <c r="H57" s="224"/>
      <c r="I57" s="121"/>
      <c r="J57" s="121"/>
      <c r="K57" s="119"/>
      <c r="L57" s="121"/>
      <c r="M57" s="119"/>
      <c r="N57" s="119"/>
      <c r="O57" s="219"/>
      <c r="P57" s="211"/>
    </row>
    <row r="58" spans="3:16" s="49" customFormat="1" ht="9.9499999999999993" customHeight="1" x14ac:dyDescent="0.25">
      <c r="C58" s="206"/>
      <c r="D58" s="233"/>
      <c r="E58" s="228"/>
      <c r="F58" s="228"/>
      <c r="G58" s="119"/>
      <c r="H58" s="119"/>
      <c r="I58" s="222" t="s">
        <v>662</v>
      </c>
      <c r="J58" s="120"/>
      <c r="K58" s="119"/>
      <c r="L58" s="121"/>
      <c r="M58" s="119"/>
      <c r="N58" s="119"/>
      <c r="O58" s="219">
        <f>COUNTIF($F$55:$F$72,"長崎県")</f>
        <v>2</v>
      </c>
      <c r="P58" s="204" t="s">
        <v>180</v>
      </c>
    </row>
    <row r="59" spans="3:16" s="49" customFormat="1" ht="9.9499999999999993" customHeight="1" x14ac:dyDescent="0.25">
      <c r="C59" s="206"/>
      <c r="D59" s="233">
        <v>28</v>
      </c>
      <c r="E59" s="227" t="s">
        <v>338</v>
      </c>
      <c r="F59" s="227" t="s">
        <v>95</v>
      </c>
      <c r="G59" s="118"/>
      <c r="H59" s="118"/>
      <c r="I59" s="222"/>
      <c r="J59" s="121"/>
      <c r="K59" s="121"/>
      <c r="L59" s="121"/>
      <c r="M59" s="119"/>
      <c r="N59" s="119"/>
      <c r="O59" s="219"/>
      <c r="P59" s="205"/>
    </row>
    <row r="60" spans="3:16" s="49" customFormat="1" ht="9.9499999999999993" customHeight="1" x14ac:dyDescent="0.25">
      <c r="C60" s="206"/>
      <c r="D60" s="233"/>
      <c r="E60" s="228"/>
      <c r="F60" s="228"/>
      <c r="G60" s="119"/>
      <c r="H60" s="223" t="s">
        <v>663</v>
      </c>
      <c r="I60" s="120"/>
      <c r="J60" s="121"/>
      <c r="K60" s="121"/>
      <c r="L60" s="121"/>
      <c r="M60" s="119"/>
      <c r="N60" s="119"/>
      <c r="O60" s="219">
        <f>COUNTIF($F$55:$F$72,"熊本県")</f>
        <v>1</v>
      </c>
      <c r="P60" s="207" t="s">
        <v>69</v>
      </c>
    </row>
    <row r="61" spans="3:16" s="49" customFormat="1" ht="9.9499999999999993" customHeight="1" x14ac:dyDescent="0.25">
      <c r="C61" s="189"/>
      <c r="D61" s="231">
        <v>29</v>
      </c>
      <c r="E61" s="227" t="s">
        <v>339</v>
      </c>
      <c r="F61" s="227" t="s">
        <v>98</v>
      </c>
      <c r="G61" s="118"/>
      <c r="H61" s="224"/>
      <c r="I61" s="121"/>
      <c r="J61" s="119"/>
      <c r="K61" s="121"/>
      <c r="L61" s="121"/>
      <c r="M61" s="119"/>
      <c r="N61" s="119"/>
      <c r="O61" s="219"/>
      <c r="P61" s="208"/>
    </row>
    <row r="62" spans="3:16" s="40" customFormat="1" ht="9.9499999999999993" customHeight="1" x14ac:dyDescent="0.25">
      <c r="C62" s="190"/>
      <c r="D62" s="232"/>
      <c r="E62" s="228"/>
      <c r="F62" s="228"/>
      <c r="G62" s="119"/>
      <c r="H62" s="119"/>
      <c r="I62" s="119"/>
      <c r="J62" s="119"/>
      <c r="K62" s="121"/>
      <c r="L62" s="121"/>
      <c r="M62" s="119"/>
      <c r="N62" s="119"/>
      <c r="O62" s="195">
        <f>COUNTIF($F$55:$F$72,"大分県")</f>
        <v>1</v>
      </c>
      <c r="P62" s="202" t="s">
        <v>94</v>
      </c>
    </row>
    <row r="63" spans="3:16" s="40" customFormat="1" ht="9.9499999999999993" customHeight="1" x14ac:dyDescent="0.25">
      <c r="C63" s="189"/>
      <c r="D63" s="231">
        <v>30</v>
      </c>
      <c r="E63" s="227" t="s">
        <v>133</v>
      </c>
      <c r="F63" s="227" t="s">
        <v>186</v>
      </c>
      <c r="G63" s="118"/>
      <c r="H63" s="118"/>
      <c r="I63" s="119"/>
      <c r="J63" s="222" t="s">
        <v>664</v>
      </c>
      <c r="K63" s="120"/>
      <c r="L63" s="121"/>
      <c r="M63" s="119"/>
      <c r="N63" s="119"/>
      <c r="O63" s="195"/>
      <c r="P63" s="203"/>
    </row>
    <row r="64" spans="3:16" s="40" customFormat="1" ht="9.9499999999999993" customHeight="1" x14ac:dyDescent="0.25">
      <c r="C64" s="190"/>
      <c r="D64" s="232"/>
      <c r="E64" s="228"/>
      <c r="F64" s="228"/>
      <c r="G64" s="119"/>
      <c r="H64" s="223" t="s">
        <v>665</v>
      </c>
      <c r="I64" s="120"/>
      <c r="J64" s="222"/>
      <c r="K64" s="121"/>
      <c r="L64" s="119"/>
      <c r="M64" s="119"/>
      <c r="N64" s="119"/>
      <c r="O64" s="195">
        <f>COUNTIF($F$55:$F$72,"宮崎県")</f>
        <v>1</v>
      </c>
      <c r="P64" s="198" t="s">
        <v>95</v>
      </c>
    </row>
    <row r="65" spans="3:26" s="40" customFormat="1" ht="9.9499999999999993" customHeight="1" x14ac:dyDescent="0.25">
      <c r="C65" s="189"/>
      <c r="D65" s="231">
        <v>31</v>
      </c>
      <c r="E65" s="227" t="s">
        <v>340</v>
      </c>
      <c r="F65" s="227" t="s">
        <v>255</v>
      </c>
      <c r="G65" s="118"/>
      <c r="H65" s="224"/>
      <c r="I65" s="121"/>
      <c r="J65" s="121"/>
      <c r="K65" s="121"/>
      <c r="L65" s="119"/>
      <c r="M65" s="119"/>
      <c r="N65" s="119"/>
      <c r="O65" s="195"/>
      <c r="P65" s="199"/>
    </row>
    <row r="66" spans="3:26" s="40" customFormat="1" ht="9.9499999999999993" customHeight="1" x14ac:dyDescent="0.25">
      <c r="C66" s="190"/>
      <c r="D66" s="232"/>
      <c r="E66" s="228"/>
      <c r="F66" s="228"/>
      <c r="G66" s="119"/>
      <c r="H66" s="119"/>
      <c r="I66" s="119"/>
      <c r="J66" s="121"/>
      <c r="K66" s="121"/>
      <c r="L66" s="119"/>
      <c r="M66" s="119"/>
      <c r="N66" s="119"/>
      <c r="O66" s="195">
        <f>COUNTIF($F$55:$F$72,"鹿児島県")</f>
        <v>1</v>
      </c>
      <c r="P66" s="200" t="s">
        <v>98</v>
      </c>
    </row>
    <row r="67" spans="3:26" s="40" customFormat="1" ht="9.9499999999999993" customHeight="1" x14ac:dyDescent="0.25">
      <c r="C67" s="189"/>
      <c r="D67" s="231">
        <v>32</v>
      </c>
      <c r="E67" s="227" t="s">
        <v>341</v>
      </c>
      <c r="F67" s="227" t="s">
        <v>69</v>
      </c>
      <c r="G67" s="118"/>
      <c r="H67" s="119"/>
      <c r="I67" s="222" t="s">
        <v>666</v>
      </c>
      <c r="J67" s="120"/>
      <c r="K67" s="121"/>
      <c r="L67" s="119"/>
      <c r="M67" s="119"/>
      <c r="N67" s="119"/>
      <c r="O67" s="195"/>
      <c r="P67" s="201"/>
    </row>
    <row r="68" spans="3:26" s="40" customFormat="1" ht="9.9499999999999993" customHeight="1" x14ac:dyDescent="0.25">
      <c r="C68" s="190"/>
      <c r="D68" s="232"/>
      <c r="E68" s="228"/>
      <c r="F68" s="228"/>
      <c r="G68" s="225" t="s">
        <v>667</v>
      </c>
      <c r="H68" s="120"/>
      <c r="I68" s="222"/>
      <c r="J68" s="121"/>
      <c r="K68" s="119"/>
      <c r="L68" s="119"/>
      <c r="M68" s="119"/>
      <c r="N68" s="119"/>
      <c r="O68" s="195">
        <f>COUNTIF($F$55:$F$72,"沖縄県")</f>
        <v>1</v>
      </c>
      <c r="P68" s="196" t="s">
        <v>122</v>
      </c>
    </row>
    <row r="69" spans="3:26" s="40" customFormat="1" ht="9.9499999999999993" customHeight="1" x14ac:dyDescent="0.25">
      <c r="C69" s="189"/>
      <c r="D69" s="231">
        <v>33</v>
      </c>
      <c r="E69" s="227" t="s">
        <v>342</v>
      </c>
      <c r="F69" s="227" t="s">
        <v>94</v>
      </c>
      <c r="G69" s="226"/>
      <c r="H69" s="121"/>
      <c r="I69" s="121"/>
      <c r="J69" s="121"/>
      <c r="K69" s="119"/>
      <c r="L69" s="119"/>
      <c r="M69" s="119"/>
      <c r="N69" s="119"/>
      <c r="O69" s="195"/>
      <c r="P69" s="197"/>
    </row>
    <row r="70" spans="3:26" s="40" customFormat="1" ht="9.9499999999999993" customHeight="1" x14ac:dyDescent="0.25">
      <c r="C70" s="190"/>
      <c r="D70" s="232"/>
      <c r="E70" s="228"/>
      <c r="F70" s="228"/>
      <c r="G70" s="119"/>
      <c r="H70" s="119" t="s">
        <v>668</v>
      </c>
      <c r="I70" s="120"/>
      <c r="J70" s="121"/>
      <c r="K70" s="119"/>
      <c r="L70" s="119"/>
      <c r="M70" s="119"/>
      <c r="N70" s="119"/>
    </row>
    <row r="71" spans="3:26" s="40" customFormat="1" ht="9.9499999999999993" customHeight="1" x14ac:dyDescent="0.25">
      <c r="C71" s="229"/>
      <c r="D71" s="231">
        <v>34</v>
      </c>
      <c r="E71" s="227" t="s">
        <v>157</v>
      </c>
      <c r="F71" s="227" t="s">
        <v>147</v>
      </c>
      <c r="G71" s="118"/>
      <c r="H71" s="118"/>
      <c r="I71" s="121"/>
      <c r="J71" s="119"/>
      <c r="K71" s="119"/>
      <c r="L71" s="119"/>
      <c r="M71" s="119"/>
      <c r="N71" s="119"/>
    </row>
    <row r="72" spans="3:26" s="29" customFormat="1" ht="9.9499999999999993" customHeight="1" thickBot="1" x14ac:dyDescent="0.3">
      <c r="C72" s="230"/>
      <c r="D72" s="232"/>
      <c r="E72" s="228"/>
      <c r="F72" s="228"/>
      <c r="G72" s="119"/>
      <c r="H72" s="119"/>
      <c r="I72" s="119"/>
      <c r="J72" s="119"/>
      <c r="K72" s="119"/>
      <c r="L72" s="119"/>
      <c r="M72" s="119"/>
      <c r="N72" s="119"/>
      <c r="O72" s="2" t="s">
        <v>0</v>
      </c>
      <c r="P72" s="2"/>
      <c r="Q72" s="2"/>
      <c r="R72" s="2"/>
      <c r="S72" s="2"/>
      <c r="T72" s="2"/>
      <c r="U72" s="309"/>
      <c r="V72" s="309"/>
    </row>
    <row r="73" spans="3:26" s="30" customFormat="1" ht="9.9499999999999993" customHeight="1" x14ac:dyDescent="0.25">
      <c r="D73" s="46"/>
      <c r="E73" s="46"/>
      <c r="F73" s="46"/>
      <c r="G73" s="29"/>
      <c r="H73" s="29"/>
      <c r="I73" s="29"/>
      <c r="J73" s="29"/>
      <c r="K73" s="1"/>
      <c r="O73" s="4" t="s">
        <v>1</v>
      </c>
      <c r="P73" s="5" t="s">
        <v>2</v>
      </c>
      <c r="Q73" s="5" t="s">
        <v>3</v>
      </c>
      <c r="R73" s="298" t="s">
        <v>277</v>
      </c>
      <c r="S73" s="300"/>
      <c r="T73" s="301"/>
      <c r="U73" s="302"/>
      <c r="V73" s="302"/>
      <c r="W73" s="303"/>
      <c r="X73" s="29"/>
      <c r="Y73" s="29"/>
      <c r="Z73" s="29"/>
    </row>
    <row r="74" spans="3:26" s="30" customFormat="1" ht="9.9499999999999993" customHeight="1" x14ac:dyDescent="0.25">
      <c r="G74" s="29"/>
      <c r="H74" s="29"/>
      <c r="I74" s="29"/>
      <c r="J74" s="29"/>
      <c r="K74" s="1"/>
      <c r="O74" s="8">
        <v>3</v>
      </c>
      <c r="P74" s="9" t="s">
        <v>7</v>
      </c>
      <c r="Q74" s="10" t="s">
        <v>17</v>
      </c>
      <c r="R74" s="272" t="s">
        <v>343</v>
      </c>
      <c r="S74" s="286"/>
      <c r="T74" s="287"/>
      <c r="U74" s="302"/>
      <c r="V74" s="300"/>
      <c r="W74" s="303"/>
      <c r="X74" s="29"/>
      <c r="Y74" s="29"/>
      <c r="Z74" s="29"/>
    </row>
    <row r="75" spans="3:26" s="30" customFormat="1" ht="9.9499999999999993" customHeight="1" x14ac:dyDescent="0.25">
      <c r="G75" s="29"/>
      <c r="H75" s="29"/>
      <c r="I75" s="29"/>
      <c r="J75" s="29"/>
      <c r="K75" s="1"/>
      <c r="O75" s="8">
        <v>3</v>
      </c>
      <c r="P75" s="9" t="s">
        <v>7</v>
      </c>
      <c r="Q75" s="10" t="s">
        <v>18</v>
      </c>
      <c r="R75" s="272" t="s">
        <v>344</v>
      </c>
      <c r="S75" s="286"/>
      <c r="T75" s="287"/>
      <c r="U75" s="302"/>
      <c r="V75" s="300"/>
      <c r="W75" s="303"/>
      <c r="X75" s="29"/>
      <c r="Y75" s="29"/>
      <c r="Z75" s="29"/>
    </row>
    <row r="76" spans="3:26" s="30" customFormat="1" ht="9.9499999999999993" customHeight="1" x14ac:dyDescent="0.25">
      <c r="G76" s="29"/>
      <c r="H76" s="29"/>
      <c r="I76" s="29"/>
      <c r="J76" s="29"/>
      <c r="K76" s="1"/>
      <c r="O76" s="8">
        <v>3</v>
      </c>
      <c r="P76" s="9" t="s">
        <v>7</v>
      </c>
      <c r="Q76" s="10" t="s">
        <v>19</v>
      </c>
      <c r="R76" s="272" t="s">
        <v>345</v>
      </c>
      <c r="S76" s="286"/>
      <c r="T76" s="287"/>
      <c r="U76" s="302"/>
      <c r="V76" s="300"/>
      <c r="W76" s="303"/>
      <c r="X76" s="29"/>
      <c r="Y76" s="29"/>
      <c r="Z76" s="29"/>
    </row>
    <row r="77" spans="3:26" s="30" customFormat="1" ht="9.9499999999999993" customHeight="1" x14ac:dyDescent="0.25">
      <c r="G77" s="29"/>
      <c r="H77" s="29"/>
      <c r="I77" s="29"/>
      <c r="J77" s="29"/>
      <c r="K77" s="1"/>
      <c r="O77" s="8">
        <v>3</v>
      </c>
      <c r="P77" s="9" t="s">
        <v>180</v>
      </c>
      <c r="Q77" s="10" t="s">
        <v>45</v>
      </c>
      <c r="R77" s="272" t="s">
        <v>346</v>
      </c>
      <c r="S77" s="286"/>
      <c r="T77" s="287"/>
      <c r="U77" s="302"/>
      <c r="V77" s="300"/>
      <c r="W77" s="303"/>
      <c r="X77" s="29"/>
      <c r="Y77" s="29"/>
      <c r="Z77" s="29"/>
    </row>
    <row r="78" spans="3:26" s="30" customFormat="1" ht="9.9499999999999993" customHeight="1" x14ac:dyDescent="0.25">
      <c r="G78" s="29"/>
      <c r="H78" s="29"/>
      <c r="I78" s="29"/>
      <c r="J78" s="29"/>
      <c r="K78" s="1"/>
      <c r="O78" s="8">
        <v>3</v>
      </c>
      <c r="P78" s="9" t="s">
        <v>180</v>
      </c>
      <c r="Q78" s="10" t="s">
        <v>46</v>
      </c>
      <c r="R78" s="272" t="s">
        <v>347</v>
      </c>
      <c r="S78" s="286"/>
      <c r="T78" s="287"/>
      <c r="U78" s="302"/>
      <c r="V78" s="300"/>
      <c r="W78" s="303"/>
      <c r="X78" s="29"/>
      <c r="Y78" s="29"/>
      <c r="Z78" s="29"/>
    </row>
    <row r="79" spans="3:26" s="30" customFormat="1" ht="9.9499999999999993" customHeight="1" x14ac:dyDescent="0.25">
      <c r="G79" s="29"/>
      <c r="H79" s="29"/>
      <c r="I79" s="29"/>
      <c r="J79" s="29"/>
      <c r="K79" s="1"/>
      <c r="O79" s="8">
        <v>3</v>
      </c>
      <c r="P79" s="9" t="s">
        <v>180</v>
      </c>
      <c r="Q79" s="10" t="s">
        <v>47</v>
      </c>
      <c r="R79" s="272" t="s">
        <v>348</v>
      </c>
      <c r="S79" s="286"/>
      <c r="T79" s="287"/>
      <c r="U79" s="302"/>
      <c r="V79" s="300"/>
      <c r="W79" s="303"/>
      <c r="X79" s="29"/>
      <c r="Y79" s="29"/>
      <c r="Z79" s="29"/>
    </row>
    <row r="80" spans="3:26" s="30" customFormat="1" ht="9.9499999999999993" customHeight="1" x14ac:dyDescent="0.25">
      <c r="G80" s="29"/>
      <c r="H80" s="29"/>
      <c r="I80" s="29"/>
      <c r="J80" s="29"/>
      <c r="K80" s="1"/>
      <c r="O80" s="8">
        <v>3</v>
      </c>
      <c r="P80" s="9" t="s">
        <v>180</v>
      </c>
      <c r="Q80" s="10" t="s">
        <v>48</v>
      </c>
      <c r="R80" s="272" t="s">
        <v>349</v>
      </c>
      <c r="S80" s="286"/>
      <c r="T80" s="287"/>
      <c r="U80" s="302"/>
      <c r="V80" s="300"/>
      <c r="W80" s="303"/>
      <c r="X80" s="29"/>
      <c r="Y80" s="29"/>
      <c r="Z80" s="29"/>
    </row>
    <row r="81" spans="7:26" s="30" customFormat="1" ht="9.9499999999999993" customHeight="1" x14ac:dyDescent="0.25">
      <c r="G81" s="29"/>
      <c r="H81" s="29"/>
      <c r="I81" s="29"/>
      <c r="J81" s="29"/>
      <c r="K81" s="1"/>
      <c r="O81" s="8">
        <v>3</v>
      </c>
      <c r="P81" s="9" t="s">
        <v>180</v>
      </c>
      <c r="Q81" s="10" t="s">
        <v>49</v>
      </c>
      <c r="R81" s="272" t="s">
        <v>350</v>
      </c>
      <c r="S81" s="286"/>
      <c r="T81" s="287"/>
      <c r="U81" s="302"/>
      <c r="V81" s="300"/>
      <c r="W81" s="303"/>
      <c r="X81" s="29"/>
      <c r="Y81" s="29"/>
      <c r="Z81" s="29"/>
    </row>
    <row r="82" spans="7:26" s="32" customFormat="1" ht="9.9499999999999993" customHeight="1" x14ac:dyDescent="0.25">
      <c r="G82" s="31"/>
      <c r="H82" s="31"/>
      <c r="I82" s="31"/>
      <c r="J82" s="31"/>
      <c r="K82" s="1"/>
      <c r="O82" s="15">
        <v>3</v>
      </c>
      <c r="P82" s="9" t="s">
        <v>180</v>
      </c>
      <c r="Q82" s="17" t="s">
        <v>50</v>
      </c>
      <c r="R82" s="273" t="s">
        <v>351</v>
      </c>
      <c r="S82" s="289"/>
      <c r="T82" s="290"/>
      <c r="U82" s="302"/>
      <c r="V82" s="300"/>
      <c r="W82" s="304"/>
      <c r="X82" s="31"/>
      <c r="Y82" s="31"/>
      <c r="Z82" s="31"/>
    </row>
    <row r="83" spans="7:26" s="32" customFormat="1" ht="9.9499999999999993" customHeight="1" x14ac:dyDescent="0.25">
      <c r="G83" s="31"/>
      <c r="H83" s="31"/>
      <c r="I83" s="31"/>
      <c r="J83" s="31"/>
      <c r="K83" s="1"/>
      <c r="O83" s="15">
        <v>3</v>
      </c>
      <c r="P83" s="16" t="s">
        <v>69</v>
      </c>
      <c r="Q83" s="17" t="s">
        <v>78</v>
      </c>
      <c r="R83" s="273" t="s">
        <v>352</v>
      </c>
      <c r="S83" s="289"/>
      <c r="T83" s="290"/>
      <c r="U83" s="302"/>
      <c r="V83" s="300"/>
      <c r="W83" s="304"/>
      <c r="X83" s="31"/>
      <c r="Y83" s="31"/>
      <c r="Z83" s="31"/>
    </row>
    <row r="84" spans="7:26" s="32" customFormat="1" ht="9.9499999999999993" customHeight="1" x14ac:dyDescent="0.25">
      <c r="G84" s="31"/>
      <c r="H84" s="31"/>
      <c r="I84" s="31"/>
      <c r="J84" s="31"/>
      <c r="K84" s="1"/>
      <c r="O84" s="15">
        <v>3</v>
      </c>
      <c r="P84" s="16" t="s">
        <v>69</v>
      </c>
      <c r="Q84" s="17" t="s">
        <v>79</v>
      </c>
      <c r="R84" s="273" t="s">
        <v>353</v>
      </c>
      <c r="S84" s="289"/>
      <c r="T84" s="290"/>
      <c r="U84" s="302"/>
      <c r="V84" s="300"/>
      <c r="W84" s="304"/>
      <c r="X84" s="31"/>
      <c r="Y84" s="31"/>
      <c r="Z84" s="31"/>
    </row>
    <row r="85" spans="7:26" s="32" customFormat="1" ht="9.9499999999999993" customHeight="1" x14ac:dyDescent="0.25">
      <c r="G85" s="31"/>
      <c r="H85" s="31"/>
      <c r="I85" s="31"/>
      <c r="J85" s="31"/>
      <c r="K85" s="1"/>
      <c r="O85" s="15">
        <v>3</v>
      </c>
      <c r="P85" s="16" t="s">
        <v>69</v>
      </c>
      <c r="Q85" s="17" t="s">
        <v>80</v>
      </c>
      <c r="R85" s="273" t="s">
        <v>354</v>
      </c>
      <c r="S85" s="289"/>
      <c r="T85" s="290"/>
      <c r="U85" s="302"/>
      <c r="V85" s="300"/>
      <c r="W85" s="304"/>
      <c r="X85" s="31"/>
      <c r="Y85" s="31"/>
      <c r="Z85" s="31"/>
    </row>
    <row r="86" spans="7:26" s="30" customFormat="1" ht="9.9499999999999993" customHeight="1" x14ac:dyDescent="0.25">
      <c r="G86" s="29"/>
      <c r="H86" s="29"/>
      <c r="I86" s="29"/>
      <c r="J86" s="29"/>
      <c r="K86" s="1"/>
      <c r="O86" s="8">
        <v>3</v>
      </c>
      <c r="P86" s="9" t="s">
        <v>69</v>
      </c>
      <c r="Q86" s="10" t="s">
        <v>81</v>
      </c>
      <c r="R86" s="272" t="s">
        <v>355</v>
      </c>
      <c r="S86" s="286"/>
      <c r="T86" s="287"/>
      <c r="U86" s="302"/>
      <c r="V86" s="300"/>
      <c r="W86" s="303"/>
      <c r="X86" s="29"/>
      <c r="Y86" s="29"/>
      <c r="Z86" s="29"/>
    </row>
    <row r="87" spans="7:26" s="30" customFormat="1" ht="9.9499999999999993" customHeight="1" x14ac:dyDescent="0.25">
      <c r="G87" s="29"/>
      <c r="H87" s="29"/>
      <c r="I87" s="29"/>
      <c r="J87" s="29"/>
      <c r="K87" s="1"/>
      <c r="O87" s="8">
        <v>3</v>
      </c>
      <c r="P87" s="9" t="s">
        <v>94</v>
      </c>
      <c r="Q87" s="10" t="s">
        <v>356</v>
      </c>
      <c r="R87" s="272" t="s">
        <v>357</v>
      </c>
      <c r="S87" s="286"/>
      <c r="T87" s="287"/>
      <c r="U87" s="302"/>
      <c r="V87" s="300"/>
      <c r="W87" s="303"/>
      <c r="X87" s="29"/>
      <c r="Y87" s="29"/>
      <c r="Z87" s="29"/>
    </row>
    <row r="88" spans="7:26" s="30" customFormat="1" ht="9.9499999999999993" customHeight="1" x14ac:dyDescent="0.25">
      <c r="G88" s="29"/>
      <c r="H88" s="29"/>
      <c r="I88" s="29"/>
      <c r="J88" s="29"/>
      <c r="K88" s="1"/>
      <c r="O88" s="8">
        <v>3</v>
      </c>
      <c r="P88" s="9" t="s">
        <v>94</v>
      </c>
      <c r="Q88" s="10" t="s">
        <v>358</v>
      </c>
      <c r="R88" s="272" t="s">
        <v>359</v>
      </c>
      <c r="S88" s="286"/>
      <c r="T88" s="287"/>
      <c r="U88" s="302"/>
      <c r="V88" s="300"/>
      <c r="W88" s="303"/>
      <c r="X88" s="29"/>
      <c r="Y88" s="29"/>
      <c r="Z88" s="29"/>
    </row>
    <row r="89" spans="7:26" s="30" customFormat="1" ht="9.9499999999999993" customHeight="1" x14ac:dyDescent="0.25">
      <c r="G89" s="29"/>
      <c r="H89" s="29"/>
      <c r="I89" s="29"/>
      <c r="J89" s="29"/>
      <c r="K89" s="1"/>
      <c r="O89" s="8">
        <v>3</v>
      </c>
      <c r="P89" s="9" t="s">
        <v>94</v>
      </c>
      <c r="Q89" s="10" t="s">
        <v>360</v>
      </c>
      <c r="R89" s="272" t="s">
        <v>361</v>
      </c>
      <c r="S89" s="286"/>
      <c r="T89" s="287"/>
      <c r="U89" s="302"/>
      <c r="V89" s="300"/>
      <c r="W89" s="303"/>
      <c r="X89" s="29"/>
      <c r="Y89" s="29"/>
      <c r="Z89" s="29"/>
    </row>
    <row r="90" spans="7:26" s="30" customFormat="1" ht="9.9499999999999993" customHeight="1" x14ac:dyDescent="0.25">
      <c r="G90" s="29"/>
      <c r="H90" s="29"/>
      <c r="I90" s="29"/>
      <c r="J90" s="29"/>
      <c r="K90" s="1"/>
      <c r="O90" s="8">
        <v>3</v>
      </c>
      <c r="P90" s="9" t="s">
        <v>94</v>
      </c>
      <c r="Q90" s="10" t="s">
        <v>362</v>
      </c>
      <c r="R90" s="272" t="s">
        <v>363</v>
      </c>
      <c r="S90" s="286"/>
      <c r="T90" s="287"/>
      <c r="U90" s="302"/>
      <c r="V90" s="300"/>
      <c r="W90" s="303"/>
      <c r="X90" s="29"/>
      <c r="Y90" s="29"/>
      <c r="Z90" s="29"/>
    </row>
    <row r="91" spans="7:26" s="30" customFormat="1" ht="9.9499999999999993" customHeight="1" x14ac:dyDescent="0.25">
      <c r="G91" s="29"/>
      <c r="H91" s="29"/>
      <c r="I91" s="29"/>
      <c r="J91" s="29"/>
      <c r="K91" s="1"/>
      <c r="O91" s="8">
        <v>3</v>
      </c>
      <c r="P91" s="9" t="s">
        <v>95</v>
      </c>
      <c r="Q91" s="10" t="s">
        <v>364</v>
      </c>
      <c r="R91" s="272" t="s">
        <v>365</v>
      </c>
      <c r="S91" s="286"/>
      <c r="T91" s="287"/>
      <c r="U91" s="302"/>
      <c r="V91" s="300"/>
      <c r="W91" s="303"/>
      <c r="X91" s="29"/>
      <c r="Y91" s="29"/>
      <c r="Z91" s="29"/>
    </row>
    <row r="92" spans="7:26" s="30" customFormat="1" ht="9.9499999999999993" customHeight="1" x14ac:dyDescent="0.25">
      <c r="G92" s="29"/>
      <c r="H92" s="29"/>
      <c r="I92" s="29"/>
      <c r="J92" s="29"/>
      <c r="K92" s="1"/>
      <c r="O92" s="8">
        <v>3</v>
      </c>
      <c r="P92" s="9" t="s">
        <v>95</v>
      </c>
      <c r="Q92" s="10" t="s">
        <v>366</v>
      </c>
      <c r="R92" s="272" t="s">
        <v>367</v>
      </c>
      <c r="S92" s="286"/>
      <c r="T92" s="287"/>
      <c r="U92" s="302"/>
      <c r="V92" s="300"/>
      <c r="W92" s="303"/>
      <c r="X92" s="29"/>
      <c r="Y92" s="29"/>
      <c r="Z92" s="29"/>
    </row>
    <row r="93" spans="7:26" s="30" customFormat="1" ht="9.9499999999999993" customHeight="1" x14ac:dyDescent="0.25">
      <c r="G93" s="29"/>
      <c r="H93" s="29"/>
      <c r="I93" s="29"/>
      <c r="J93" s="29"/>
      <c r="K93" s="1"/>
      <c r="O93" s="8">
        <v>3</v>
      </c>
      <c r="P93" s="9" t="s">
        <v>95</v>
      </c>
      <c r="Q93" s="10" t="s">
        <v>368</v>
      </c>
      <c r="R93" s="272" t="s">
        <v>369</v>
      </c>
      <c r="S93" s="286"/>
      <c r="T93" s="287"/>
      <c r="U93" s="302"/>
      <c r="V93" s="300"/>
      <c r="W93" s="303"/>
      <c r="X93" s="29"/>
      <c r="Y93" s="29"/>
      <c r="Z93" s="29"/>
    </row>
    <row r="94" spans="7:26" s="30" customFormat="1" ht="9.9499999999999993" customHeight="1" x14ac:dyDescent="0.25">
      <c r="G94" s="29"/>
      <c r="H94" s="29"/>
      <c r="I94" s="29"/>
      <c r="J94" s="29"/>
      <c r="K94" s="1"/>
      <c r="O94" s="8">
        <v>3</v>
      </c>
      <c r="P94" s="9" t="s">
        <v>95</v>
      </c>
      <c r="Q94" s="10" t="s">
        <v>370</v>
      </c>
      <c r="R94" s="272" t="s">
        <v>371</v>
      </c>
      <c r="S94" s="286"/>
      <c r="T94" s="287"/>
      <c r="U94" s="302"/>
      <c r="V94" s="300"/>
      <c r="W94" s="303"/>
      <c r="X94" s="29"/>
      <c r="Y94" s="29"/>
      <c r="Z94" s="29"/>
    </row>
    <row r="95" spans="7:26" s="30" customFormat="1" ht="9.9499999999999993" customHeight="1" x14ac:dyDescent="0.25">
      <c r="G95" s="29"/>
      <c r="H95" s="29"/>
      <c r="I95" s="29"/>
      <c r="J95" s="29"/>
      <c r="K95" s="1"/>
      <c r="O95" s="8">
        <v>3</v>
      </c>
      <c r="P95" s="9" t="s">
        <v>98</v>
      </c>
      <c r="Q95" s="10" t="s">
        <v>106</v>
      </c>
      <c r="R95" s="272" t="s">
        <v>372</v>
      </c>
      <c r="S95" s="286"/>
      <c r="T95" s="287"/>
      <c r="U95" s="302"/>
      <c r="V95" s="300"/>
      <c r="W95" s="303"/>
      <c r="X95" s="29"/>
      <c r="Y95" s="29"/>
      <c r="Z95" s="29"/>
    </row>
    <row r="96" spans="7:26" s="30" customFormat="1" ht="9.9499999999999993" customHeight="1" x14ac:dyDescent="0.25">
      <c r="G96" s="29"/>
      <c r="H96" s="29"/>
      <c r="I96" s="29"/>
      <c r="J96" s="29"/>
      <c r="K96" s="1"/>
      <c r="O96" s="8">
        <v>3</v>
      </c>
      <c r="P96" s="9" t="s">
        <v>98</v>
      </c>
      <c r="Q96" s="10" t="s">
        <v>107</v>
      </c>
      <c r="R96" s="272" t="s">
        <v>373</v>
      </c>
      <c r="S96" s="286"/>
      <c r="T96" s="287"/>
      <c r="U96" s="302"/>
      <c r="V96" s="300"/>
      <c r="W96" s="303"/>
      <c r="X96" s="29"/>
      <c r="Y96" s="29"/>
      <c r="Z96" s="29"/>
    </row>
    <row r="97" spans="7:26" s="30" customFormat="1" ht="9.9499999999999993" customHeight="1" x14ac:dyDescent="0.25">
      <c r="G97" s="29"/>
      <c r="H97" s="29"/>
      <c r="I97" s="29"/>
      <c r="J97" s="29"/>
      <c r="K97" s="1"/>
      <c r="O97" s="8">
        <v>3</v>
      </c>
      <c r="P97" s="9" t="s">
        <v>98</v>
      </c>
      <c r="Q97" s="10" t="s">
        <v>108</v>
      </c>
      <c r="R97" s="272" t="s">
        <v>374</v>
      </c>
      <c r="S97" s="286"/>
      <c r="T97" s="287"/>
      <c r="U97" s="302"/>
      <c r="V97" s="300"/>
      <c r="W97" s="303"/>
      <c r="X97" s="29"/>
      <c r="Y97" s="29"/>
      <c r="Z97" s="29"/>
    </row>
    <row r="98" spans="7:26" s="30" customFormat="1" ht="9.9499999999999993" customHeight="1" x14ac:dyDescent="0.25">
      <c r="G98" s="29"/>
      <c r="H98" s="29"/>
      <c r="I98" s="29"/>
      <c r="J98" s="29"/>
      <c r="K98" s="1"/>
      <c r="O98" s="8">
        <v>3</v>
      </c>
      <c r="P98" s="9" t="s">
        <v>98</v>
      </c>
      <c r="Q98" s="10" t="s">
        <v>109</v>
      </c>
      <c r="R98" s="272" t="s">
        <v>375</v>
      </c>
      <c r="S98" s="286"/>
      <c r="T98" s="287"/>
      <c r="U98" s="302"/>
      <c r="V98" s="300"/>
      <c r="W98" s="303"/>
      <c r="X98" s="29"/>
      <c r="Y98" s="29"/>
      <c r="Z98" s="29"/>
    </row>
    <row r="99" spans="7:26" s="30" customFormat="1" ht="9.9499999999999993" customHeight="1" x14ac:dyDescent="0.25">
      <c r="G99" s="29"/>
      <c r="H99" s="29"/>
      <c r="I99" s="29"/>
      <c r="J99" s="29"/>
      <c r="K99" s="1"/>
      <c r="O99" s="8">
        <v>3</v>
      </c>
      <c r="P99" s="9" t="s">
        <v>122</v>
      </c>
      <c r="Q99" s="10" t="s">
        <v>131</v>
      </c>
      <c r="R99" s="272" t="s">
        <v>376</v>
      </c>
      <c r="S99" s="286"/>
      <c r="T99" s="287"/>
      <c r="U99" s="302"/>
      <c r="V99" s="300"/>
      <c r="W99" s="303"/>
      <c r="X99" s="29"/>
      <c r="Y99" s="29"/>
      <c r="Z99" s="29"/>
    </row>
    <row r="100" spans="7:26" s="30" customFormat="1" ht="9.9499999999999993" customHeight="1" x14ac:dyDescent="0.25">
      <c r="G100" s="29"/>
      <c r="H100" s="29"/>
      <c r="I100" s="29"/>
      <c r="J100" s="29"/>
      <c r="K100" s="1"/>
      <c r="O100" s="8">
        <v>3</v>
      </c>
      <c r="P100" s="9" t="s">
        <v>122</v>
      </c>
      <c r="Q100" s="10" t="s">
        <v>132</v>
      </c>
      <c r="R100" s="272" t="s">
        <v>377</v>
      </c>
      <c r="S100" s="286"/>
      <c r="T100" s="287"/>
      <c r="U100" s="302"/>
      <c r="V100" s="300"/>
      <c r="W100" s="303"/>
      <c r="X100" s="29"/>
      <c r="Y100" s="29"/>
      <c r="Z100" s="29"/>
    </row>
    <row r="101" spans="7:26" s="46" customFormat="1" ht="9.9499999999999993" customHeight="1" x14ac:dyDescent="0.25">
      <c r="G101" s="40"/>
      <c r="H101" s="40"/>
      <c r="I101" s="40"/>
      <c r="J101" s="40"/>
      <c r="K101" s="50"/>
      <c r="O101" s="89">
        <v>3</v>
      </c>
      <c r="P101" s="90" t="s">
        <v>122</v>
      </c>
      <c r="Q101" s="91" t="s">
        <v>133</v>
      </c>
      <c r="R101" s="299" t="s">
        <v>378</v>
      </c>
      <c r="S101" s="305"/>
      <c r="T101" s="306"/>
      <c r="U101" s="279"/>
      <c r="V101" s="294"/>
      <c r="W101" s="278"/>
      <c r="X101" s="40"/>
      <c r="Y101" s="40"/>
      <c r="Z101" s="40"/>
    </row>
    <row r="102" spans="7:26" s="46" customFormat="1" ht="9.9499999999999993" customHeight="1" x14ac:dyDescent="0.25">
      <c r="G102" s="40"/>
      <c r="H102" s="40"/>
      <c r="I102" s="40"/>
      <c r="J102" s="40"/>
      <c r="K102" s="50"/>
      <c r="O102" s="89">
        <v>3</v>
      </c>
      <c r="P102" s="90" t="s">
        <v>122</v>
      </c>
      <c r="Q102" s="91" t="s">
        <v>134</v>
      </c>
      <c r="R102" s="299" t="s">
        <v>379</v>
      </c>
      <c r="S102" s="305"/>
      <c r="T102" s="306"/>
      <c r="U102" s="279"/>
      <c r="V102" s="294"/>
      <c r="W102" s="278"/>
      <c r="X102" s="40"/>
      <c r="Y102" s="40"/>
      <c r="Z102" s="40"/>
    </row>
    <row r="103" spans="7:26" s="46" customFormat="1" ht="9.9499999999999993" customHeight="1" x14ac:dyDescent="0.25">
      <c r="G103" s="40"/>
      <c r="H103" s="40"/>
      <c r="I103" s="40"/>
      <c r="J103" s="40"/>
      <c r="K103" s="50"/>
      <c r="O103" s="58">
        <v>3</v>
      </c>
      <c r="P103" s="59" t="s">
        <v>147</v>
      </c>
      <c r="Q103" s="64" t="s">
        <v>156</v>
      </c>
      <c r="R103" s="274" t="s">
        <v>380</v>
      </c>
      <c r="S103" s="291"/>
      <c r="T103" s="292"/>
      <c r="U103" s="279"/>
      <c r="V103" s="294"/>
      <c r="W103" s="278"/>
      <c r="X103" s="40"/>
      <c r="Y103" s="40"/>
      <c r="Z103" s="40"/>
    </row>
    <row r="104" spans="7:26" s="46" customFormat="1" ht="9.9499999999999993" customHeight="1" x14ac:dyDescent="0.25">
      <c r="G104" s="40"/>
      <c r="H104" s="40"/>
      <c r="I104" s="40"/>
      <c r="J104" s="40"/>
      <c r="K104" s="50"/>
      <c r="O104" s="58">
        <v>3</v>
      </c>
      <c r="P104" s="59" t="s">
        <v>147</v>
      </c>
      <c r="Q104" s="64" t="s">
        <v>157</v>
      </c>
      <c r="R104" s="276" t="s">
        <v>381</v>
      </c>
      <c r="S104" s="291"/>
      <c r="T104" s="292"/>
      <c r="U104" s="279"/>
      <c r="V104" s="294"/>
      <c r="W104" s="278"/>
      <c r="X104" s="40"/>
      <c r="Y104" s="40"/>
      <c r="Z104" s="40"/>
    </row>
    <row r="105" spans="7:26" s="46" customFormat="1" ht="9.9499999999999993" customHeight="1" x14ac:dyDescent="0.25">
      <c r="G105" s="40"/>
      <c r="H105" s="40"/>
      <c r="I105" s="40"/>
      <c r="J105" s="40"/>
      <c r="K105" s="50"/>
      <c r="O105" s="58">
        <v>3</v>
      </c>
      <c r="P105" s="59" t="s">
        <v>147</v>
      </c>
      <c r="Q105" s="64" t="s">
        <v>158</v>
      </c>
      <c r="R105" s="275" t="s">
        <v>382</v>
      </c>
      <c r="S105" s="291"/>
      <c r="T105" s="292"/>
      <c r="U105" s="279"/>
      <c r="V105" s="294"/>
      <c r="W105" s="278"/>
      <c r="X105" s="40"/>
      <c r="Y105" s="40"/>
      <c r="Z105" s="40"/>
    </row>
    <row r="106" spans="7:26" ht="9.9499999999999993" customHeight="1" x14ac:dyDescent="0.25">
      <c r="K106" s="50"/>
      <c r="L106" s="71"/>
      <c r="M106" s="71"/>
      <c r="N106" s="71"/>
      <c r="O106" s="58">
        <v>3</v>
      </c>
      <c r="P106" s="59" t="s">
        <v>147</v>
      </c>
      <c r="Q106" s="64" t="s">
        <v>159</v>
      </c>
      <c r="R106" s="276" t="s">
        <v>383</v>
      </c>
      <c r="S106" s="307"/>
      <c r="T106" s="308"/>
      <c r="U106" s="279"/>
      <c r="V106" s="294"/>
      <c r="W106" s="293"/>
    </row>
    <row r="107" spans="7:26" ht="9.9499999999999993" customHeight="1" x14ac:dyDescent="0.25">
      <c r="K107" s="50"/>
      <c r="L107" s="71"/>
      <c r="M107" s="71"/>
      <c r="N107" s="71"/>
      <c r="O107" s="58">
        <v>3</v>
      </c>
      <c r="P107" s="59" t="s">
        <v>147</v>
      </c>
      <c r="Q107" s="64" t="s">
        <v>160</v>
      </c>
      <c r="R107" s="274" t="s">
        <v>384</v>
      </c>
      <c r="S107" s="307"/>
      <c r="T107" s="308"/>
      <c r="U107" s="279"/>
      <c r="V107" s="294"/>
      <c r="W107" s="293"/>
    </row>
    <row r="108" spans="7:26" ht="9.9499999999999993" customHeight="1" x14ac:dyDescent="0.25">
      <c r="K108" s="50"/>
      <c r="L108" s="57"/>
      <c r="M108" s="57"/>
      <c r="N108" s="57"/>
      <c r="O108" s="57"/>
      <c r="P108" s="57"/>
      <c r="Q108" s="57"/>
      <c r="R108" s="57"/>
      <c r="S108" s="57"/>
      <c r="T108" s="50"/>
    </row>
    <row r="109" spans="7:26" ht="9.9499999999999993" customHeight="1" x14ac:dyDescent="0.25">
      <c r="K109" s="50"/>
      <c r="L109" s="57"/>
      <c r="M109" s="57"/>
      <c r="N109" s="57"/>
      <c r="O109" s="57"/>
      <c r="P109" s="57"/>
      <c r="Q109" s="50">
        <v>201</v>
      </c>
      <c r="R109" s="57"/>
      <c r="S109" s="57"/>
      <c r="T109" s="50"/>
    </row>
    <row r="110" spans="7:26" s="46" customFormat="1" ht="9.9499999999999993" customHeight="1" x14ac:dyDescent="0.25">
      <c r="G110" s="40"/>
      <c r="H110" s="40"/>
      <c r="I110" s="40"/>
      <c r="J110" s="40"/>
      <c r="K110" s="50"/>
      <c r="L110" s="57"/>
      <c r="M110" s="57"/>
      <c r="N110" s="57"/>
      <c r="O110" s="57"/>
      <c r="P110" s="57"/>
      <c r="Q110" s="57"/>
      <c r="R110" s="57"/>
      <c r="S110" s="57"/>
      <c r="T110" s="72">
        <v>34</v>
      </c>
      <c r="U110" s="40"/>
      <c r="V110" s="40"/>
      <c r="W110" s="40"/>
      <c r="X110" s="40"/>
      <c r="Y110" s="40"/>
      <c r="Z110" s="40"/>
    </row>
    <row r="111" spans="7:26" s="46" customFormat="1" ht="9.9499999999999993" customHeight="1" x14ac:dyDescent="0.25"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</row>
    <row r="112" spans="7:26" s="46" customFormat="1" ht="9.9499999999999993" customHeight="1" x14ac:dyDescent="0.25"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</row>
    <row r="113" spans="7:26" s="46" customFormat="1" ht="9.9499999999999993" customHeight="1" x14ac:dyDescent="0.25"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</row>
    <row r="114" spans="7:26" s="46" customFormat="1" ht="9.9499999999999993" customHeight="1" x14ac:dyDescent="0.25"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</row>
    <row r="115" spans="7:26" s="46" customFormat="1" ht="9.9499999999999993" customHeight="1" x14ac:dyDescent="0.25"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</row>
    <row r="116" spans="7:26" s="46" customFormat="1" ht="9.9499999999999993" customHeight="1" x14ac:dyDescent="0.25"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</row>
    <row r="117" spans="7:26" s="46" customFormat="1" ht="9.9499999999999993" customHeight="1" x14ac:dyDescent="0.25"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</row>
    <row r="118" spans="7:26" s="46" customFormat="1" ht="9.9499999999999993" customHeight="1" x14ac:dyDescent="0.25"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</row>
    <row r="119" spans="7:26" s="46" customFormat="1" ht="9.9499999999999993" customHeight="1" x14ac:dyDescent="0.25"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</row>
    <row r="120" spans="7:26" s="46" customFormat="1" ht="9.9499999999999993" customHeight="1" x14ac:dyDescent="0.25"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</row>
    <row r="121" spans="7:26" s="46" customFormat="1" ht="9.9499999999999993" customHeight="1" x14ac:dyDescent="0.25"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</row>
    <row r="122" spans="7:26" s="46" customFormat="1" ht="9.9499999999999993" customHeight="1" x14ac:dyDescent="0.25"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</row>
    <row r="123" spans="7:26" s="46" customFormat="1" ht="9.9499999999999993" customHeight="1" x14ac:dyDescent="0.25"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</row>
    <row r="124" spans="7:26" s="46" customFormat="1" ht="9.9499999999999993" customHeight="1" x14ac:dyDescent="0.25"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</row>
    <row r="125" spans="7:26" s="46" customFormat="1" ht="9.9499999999999993" customHeight="1" x14ac:dyDescent="0.25"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</row>
    <row r="126" spans="7:26" s="46" customFormat="1" ht="9.9499999999999993" customHeight="1" x14ac:dyDescent="0.25"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</row>
    <row r="127" spans="7:26" s="46" customFormat="1" ht="9.9499999999999993" customHeight="1" x14ac:dyDescent="0.25"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</row>
    <row r="128" spans="7:26" s="46" customFormat="1" ht="9.9499999999999993" customHeight="1" x14ac:dyDescent="0.25"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</row>
    <row r="129" spans="7:26" s="46" customFormat="1" ht="9.9499999999999993" customHeight="1" x14ac:dyDescent="0.25"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</row>
    <row r="134" spans="7:26" s="46" customFormat="1" ht="9.9499999999999993" customHeight="1" x14ac:dyDescent="0.25"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</row>
    <row r="135" spans="7:26" s="46" customFormat="1" ht="9.9499999999999993" customHeight="1" x14ac:dyDescent="0.25"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</row>
    <row r="136" spans="7:26" s="46" customFormat="1" ht="9.9499999999999993" customHeight="1" x14ac:dyDescent="0.25"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</row>
    <row r="137" spans="7:26" s="46" customFormat="1" ht="9.9499999999999993" customHeight="1" x14ac:dyDescent="0.25"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</row>
    <row r="138" spans="7:26" s="46" customFormat="1" ht="9.9499999999999993" customHeight="1" x14ac:dyDescent="0.25"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</row>
    <row r="139" spans="7:26" s="46" customFormat="1" ht="9.9499999999999993" customHeight="1" x14ac:dyDescent="0.25"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</row>
    <row r="140" spans="7:26" s="46" customFormat="1" ht="9.9499999999999993" customHeight="1" x14ac:dyDescent="0.25"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</row>
    <row r="142" spans="7:26" s="46" customFormat="1" ht="9.9499999999999993" customHeight="1" x14ac:dyDescent="0.25"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</row>
    <row r="143" spans="7:26" s="46" customFormat="1" ht="9.9499999999999993" customHeight="1" x14ac:dyDescent="0.25"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</row>
    <row r="144" spans="7:26" s="46" customFormat="1" ht="9.9499999999999993" customHeight="1" x14ac:dyDescent="0.25"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</row>
    <row r="145" spans="7:26" s="46" customFormat="1" ht="9.9499999999999993" customHeight="1" x14ac:dyDescent="0.25"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</row>
    <row r="146" spans="7:26" s="46" customFormat="1" ht="9.9499999999999993" customHeight="1" x14ac:dyDescent="0.25"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</row>
    <row r="147" spans="7:26" s="46" customFormat="1" ht="9.9499999999999993" customHeight="1" x14ac:dyDescent="0.25"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</row>
    <row r="148" spans="7:26" s="46" customFormat="1" ht="9.9499999999999993" customHeight="1" x14ac:dyDescent="0.25"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</row>
    <row r="149" spans="7:26" s="46" customFormat="1" ht="9.9499999999999993" customHeight="1" x14ac:dyDescent="0.25"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</row>
    <row r="150" spans="7:26" s="46" customFormat="1" ht="9.9499999999999993" customHeight="1" x14ac:dyDescent="0.25"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</row>
    <row r="151" spans="7:26" s="46" customFormat="1" ht="9.9499999999999993" customHeight="1" x14ac:dyDescent="0.25"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</row>
    <row r="152" spans="7:26" s="46" customFormat="1" ht="9.9499999999999993" customHeight="1" x14ac:dyDescent="0.25"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</row>
    <row r="153" spans="7:26" s="46" customFormat="1" ht="9.9499999999999993" customHeight="1" x14ac:dyDescent="0.25"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</row>
    <row r="154" spans="7:26" s="46" customFormat="1" ht="9.9499999999999993" customHeight="1" x14ac:dyDescent="0.25"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</row>
    <row r="158" spans="7:26" s="46" customFormat="1" ht="9.9499999999999993" customHeight="1" x14ac:dyDescent="0.25"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</row>
    <row r="159" spans="7:26" s="46" customFormat="1" ht="9.9499999999999993" customHeight="1" x14ac:dyDescent="0.25"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</row>
    <row r="160" spans="7:26" s="46" customFormat="1" ht="9.9499999999999993" customHeight="1" x14ac:dyDescent="0.25"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</row>
    <row r="161" spans="7:26" s="46" customFormat="1" ht="9.9499999999999993" customHeight="1" x14ac:dyDescent="0.25"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</row>
    <row r="162" spans="7:26" s="46" customFormat="1" ht="9.9499999999999993" customHeight="1" x14ac:dyDescent="0.25"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</row>
    <row r="163" spans="7:26" s="46" customFormat="1" ht="9.9499999999999993" customHeight="1" x14ac:dyDescent="0.25"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</row>
    <row r="164" spans="7:26" s="46" customFormat="1" ht="9.9499999999999993" customHeight="1" x14ac:dyDescent="0.25"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</row>
    <row r="165" spans="7:26" s="46" customFormat="1" ht="9.9499999999999993" customHeight="1" x14ac:dyDescent="0.25"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</row>
    <row r="166" spans="7:26" s="46" customFormat="1" ht="9.9499999999999993" customHeight="1" x14ac:dyDescent="0.25"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</row>
    <row r="167" spans="7:26" s="46" customFormat="1" ht="9.9499999999999993" customHeight="1" x14ac:dyDescent="0.25"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</row>
    <row r="168" spans="7:26" s="46" customFormat="1" ht="9.9499999999999993" customHeight="1" x14ac:dyDescent="0.25"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</row>
    <row r="169" spans="7:26" s="46" customFormat="1" ht="9.9499999999999993" customHeight="1" x14ac:dyDescent="0.25"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</row>
    <row r="170" spans="7:26" s="46" customFormat="1" ht="9.9499999999999993" customHeight="1" x14ac:dyDescent="0.25"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</row>
    <row r="171" spans="7:26" s="46" customFormat="1" ht="9.9499999999999993" customHeight="1" x14ac:dyDescent="0.25"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</row>
    <row r="172" spans="7:26" s="46" customFormat="1" ht="9.9499999999999993" customHeight="1" x14ac:dyDescent="0.25"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</row>
    <row r="173" spans="7:26" s="46" customFormat="1" ht="9.9499999999999993" customHeight="1" x14ac:dyDescent="0.25"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</row>
    <row r="174" spans="7:26" s="46" customFormat="1" ht="9.9499999999999993" customHeight="1" x14ac:dyDescent="0.25"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</row>
    <row r="175" spans="7:26" s="46" customFormat="1" ht="9.9499999999999993" customHeight="1" x14ac:dyDescent="0.25"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</row>
    <row r="176" spans="7:26" s="46" customFormat="1" ht="9.9499999999999993" customHeight="1" x14ac:dyDescent="0.25"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</row>
    <row r="177" spans="7:26" s="46" customFormat="1" ht="9.9499999999999993" customHeight="1" x14ac:dyDescent="0.25"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</row>
    <row r="182" spans="7:26" s="46" customFormat="1" ht="9.9499999999999993" customHeight="1" x14ac:dyDescent="0.25"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</row>
    <row r="183" spans="7:26" s="46" customFormat="1" ht="9.9499999999999993" customHeight="1" x14ac:dyDescent="0.25"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</row>
    <row r="184" spans="7:26" s="46" customFormat="1" ht="9.9499999999999993" customHeight="1" x14ac:dyDescent="0.25"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</row>
    <row r="185" spans="7:26" s="46" customFormat="1" ht="9.9499999999999993" customHeight="1" x14ac:dyDescent="0.25"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</row>
    <row r="186" spans="7:26" s="46" customFormat="1" ht="9.9499999999999993" customHeight="1" x14ac:dyDescent="0.25"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</row>
    <row r="187" spans="7:26" s="46" customFormat="1" ht="9.9499999999999993" customHeight="1" x14ac:dyDescent="0.25"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</row>
    <row r="188" spans="7:26" s="46" customFormat="1" ht="9.9499999999999993" customHeight="1" x14ac:dyDescent="0.25"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</row>
    <row r="189" spans="7:26" s="46" customFormat="1" ht="9.9499999999999993" customHeight="1" x14ac:dyDescent="0.25"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</row>
    <row r="190" spans="7:26" s="46" customFormat="1" ht="9.9499999999999993" customHeight="1" x14ac:dyDescent="0.25"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</row>
    <row r="191" spans="7:26" s="46" customFormat="1" ht="9.9499999999999993" customHeight="1" x14ac:dyDescent="0.25"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</row>
    <row r="192" spans="7:26" s="46" customFormat="1" ht="9.9499999999999993" customHeight="1" x14ac:dyDescent="0.25"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</row>
    <row r="193" spans="7:26" s="46" customFormat="1" ht="9.9499999999999993" customHeight="1" x14ac:dyDescent="0.25"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</row>
    <row r="194" spans="7:26" s="46" customFormat="1" ht="9.9499999999999993" customHeight="1" x14ac:dyDescent="0.25"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</row>
    <row r="195" spans="7:26" s="46" customFormat="1" ht="9.9499999999999993" customHeight="1" x14ac:dyDescent="0.25"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</row>
    <row r="196" spans="7:26" s="46" customFormat="1" ht="9.9499999999999993" customHeight="1" x14ac:dyDescent="0.25"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</row>
    <row r="197" spans="7:26" s="46" customFormat="1" ht="9.9499999999999993" customHeight="1" x14ac:dyDescent="0.25"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</row>
    <row r="198" spans="7:26" s="46" customFormat="1" ht="9.9499999999999993" customHeight="1" x14ac:dyDescent="0.25"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</row>
    <row r="199" spans="7:26" s="46" customFormat="1" ht="9.9499999999999993" customHeight="1" x14ac:dyDescent="0.25"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</row>
    <row r="200" spans="7:26" s="46" customFormat="1" ht="9.9499999999999993" customHeight="1" x14ac:dyDescent="0.25"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</row>
    <row r="201" spans="7:26" s="46" customFormat="1" ht="9.9499999999999993" customHeight="1" x14ac:dyDescent="0.25"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</row>
    <row r="202" spans="7:26" s="46" customFormat="1" ht="9.9499999999999993" customHeight="1" x14ac:dyDescent="0.25"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</row>
  </sheetData>
  <autoFilter ref="O73:T73"/>
  <mergeCells count="232">
    <mergeCell ref="O4:O5"/>
    <mergeCell ref="C5:C6"/>
    <mergeCell ref="D5:D6"/>
    <mergeCell ref="E5:E6"/>
    <mergeCell ref="F5:F6"/>
    <mergeCell ref="O6:O7"/>
    <mergeCell ref="E9:E10"/>
    <mergeCell ref="F9:F10"/>
    <mergeCell ref="O10:O11"/>
    <mergeCell ref="P10:P11"/>
    <mergeCell ref="C11:C12"/>
    <mergeCell ref="D11:D12"/>
    <mergeCell ref="E11:E12"/>
    <mergeCell ref="F11:F12"/>
    <mergeCell ref="P6:P7"/>
    <mergeCell ref="C7:C8"/>
    <mergeCell ref="D7:D8"/>
    <mergeCell ref="E7:E8"/>
    <mergeCell ref="F7:F8"/>
    <mergeCell ref="O8:O9"/>
    <mergeCell ref="P8:P9"/>
    <mergeCell ref="C9:C10"/>
    <mergeCell ref="D9:D10"/>
    <mergeCell ref="D15:D16"/>
    <mergeCell ref="E15:E16"/>
    <mergeCell ref="F15:F16"/>
    <mergeCell ref="O16:O17"/>
    <mergeCell ref="P16:P17"/>
    <mergeCell ref="O12:O13"/>
    <mergeCell ref="P12:P13"/>
    <mergeCell ref="C13:C14"/>
    <mergeCell ref="D13:D14"/>
    <mergeCell ref="E13:E14"/>
    <mergeCell ref="F13:F14"/>
    <mergeCell ref="O14:O15"/>
    <mergeCell ref="P14:P15"/>
    <mergeCell ref="C15:C16"/>
    <mergeCell ref="E21:E22"/>
    <mergeCell ref="F21:F22"/>
    <mergeCell ref="O22:O23"/>
    <mergeCell ref="P22:P23"/>
    <mergeCell ref="C23:C24"/>
    <mergeCell ref="D23:D24"/>
    <mergeCell ref="E23:E24"/>
    <mergeCell ref="F23:F24"/>
    <mergeCell ref="P18:P19"/>
    <mergeCell ref="C19:C20"/>
    <mergeCell ref="D19:D20"/>
    <mergeCell ref="E19:E20"/>
    <mergeCell ref="F19:F20"/>
    <mergeCell ref="O20:O21"/>
    <mergeCell ref="P20:P21"/>
    <mergeCell ref="C21:C22"/>
    <mergeCell ref="D21:D22"/>
    <mergeCell ref="C17:C18"/>
    <mergeCell ref="D17:D18"/>
    <mergeCell ref="E17:E18"/>
    <mergeCell ref="F17:F18"/>
    <mergeCell ref="O18:O19"/>
    <mergeCell ref="D27:D28"/>
    <mergeCell ref="E27:E28"/>
    <mergeCell ref="F27:F28"/>
    <mergeCell ref="O28:O29"/>
    <mergeCell ref="P28:P29"/>
    <mergeCell ref="O24:O25"/>
    <mergeCell ref="P24:P25"/>
    <mergeCell ref="C25:C26"/>
    <mergeCell ref="D25:D26"/>
    <mergeCell ref="E25:E26"/>
    <mergeCell ref="F25:F26"/>
    <mergeCell ref="O26:O27"/>
    <mergeCell ref="P26:P27"/>
    <mergeCell ref="C27:C28"/>
    <mergeCell ref="E33:E34"/>
    <mergeCell ref="F33:F34"/>
    <mergeCell ref="O34:O35"/>
    <mergeCell ref="P34:P35"/>
    <mergeCell ref="C35:C36"/>
    <mergeCell ref="D35:D36"/>
    <mergeCell ref="E35:E36"/>
    <mergeCell ref="F35:F36"/>
    <mergeCell ref="P30:P31"/>
    <mergeCell ref="C31:C32"/>
    <mergeCell ref="D31:D32"/>
    <mergeCell ref="E31:E32"/>
    <mergeCell ref="F31:F32"/>
    <mergeCell ref="O32:O33"/>
    <mergeCell ref="P32:P33"/>
    <mergeCell ref="C33:C34"/>
    <mergeCell ref="D33:D34"/>
    <mergeCell ref="C29:C30"/>
    <mergeCell ref="D29:D30"/>
    <mergeCell ref="E29:E30"/>
    <mergeCell ref="F29:F30"/>
    <mergeCell ref="O30:O31"/>
    <mergeCell ref="F39:F40"/>
    <mergeCell ref="O40:O41"/>
    <mergeCell ref="P40:P41"/>
    <mergeCell ref="O36:O37"/>
    <mergeCell ref="P36:P37"/>
    <mergeCell ref="C37:C38"/>
    <mergeCell ref="D37:D38"/>
    <mergeCell ref="E37:E38"/>
    <mergeCell ref="F37:F38"/>
    <mergeCell ref="O38:O39"/>
    <mergeCell ref="P38:P39"/>
    <mergeCell ref="C39:C40"/>
    <mergeCell ref="O46:O47"/>
    <mergeCell ref="P46:P47"/>
    <mergeCell ref="C47:C48"/>
    <mergeCell ref="D47:D48"/>
    <mergeCell ref="E47:E48"/>
    <mergeCell ref="F47:F48"/>
    <mergeCell ref="P42:P43"/>
    <mergeCell ref="C43:C44"/>
    <mergeCell ref="D43:D44"/>
    <mergeCell ref="E43:E44"/>
    <mergeCell ref="F43:F44"/>
    <mergeCell ref="O44:O45"/>
    <mergeCell ref="P44:P45"/>
    <mergeCell ref="C45:C46"/>
    <mergeCell ref="D45:D46"/>
    <mergeCell ref="C41:C42"/>
    <mergeCell ref="D41:D42"/>
    <mergeCell ref="E41:E42"/>
    <mergeCell ref="F41:F42"/>
    <mergeCell ref="O42:O43"/>
    <mergeCell ref="O48:O49"/>
    <mergeCell ref="P48:P49"/>
    <mergeCell ref="C49:C50"/>
    <mergeCell ref="D49:D50"/>
    <mergeCell ref="E49:E50"/>
    <mergeCell ref="F49:F50"/>
    <mergeCell ref="O50:O51"/>
    <mergeCell ref="P50:P51"/>
    <mergeCell ref="C51:C52"/>
    <mergeCell ref="O58:O59"/>
    <mergeCell ref="P58:P59"/>
    <mergeCell ref="C59:C60"/>
    <mergeCell ref="D59:D60"/>
    <mergeCell ref="E59:E60"/>
    <mergeCell ref="F59:F60"/>
    <mergeCell ref="P54:P55"/>
    <mergeCell ref="C55:C56"/>
    <mergeCell ref="D55:D56"/>
    <mergeCell ref="E55:E56"/>
    <mergeCell ref="F55:F56"/>
    <mergeCell ref="O56:O57"/>
    <mergeCell ref="P56:P57"/>
    <mergeCell ref="C57:C58"/>
    <mergeCell ref="D57:D58"/>
    <mergeCell ref="C53:C54"/>
    <mergeCell ref="D53:D54"/>
    <mergeCell ref="E53:E54"/>
    <mergeCell ref="F53:F54"/>
    <mergeCell ref="O54:O55"/>
    <mergeCell ref="O52:O53"/>
    <mergeCell ref="P52:P53"/>
    <mergeCell ref="O60:O61"/>
    <mergeCell ref="P60:P61"/>
    <mergeCell ref="C61:C62"/>
    <mergeCell ref="D61:D62"/>
    <mergeCell ref="E61:E62"/>
    <mergeCell ref="F61:F62"/>
    <mergeCell ref="O62:O63"/>
    <mergeCell ref="P62:P63"/>
    <mergeCell ref="C63:C64"/>
    <mergeCell ref="P66:P67"/>
    <mergeCell ref="C67:C68"/>
    <mergeCell ref="D67:D68"/>
    <mergeCell ref="E67:E68"/>
    <mergeCell ref="F67:F68"/>
    <mergeCell ref="O68:O69"/>
    <mergeCell ref="P68:P69"/>
    <mergeCell ref="C69:C70"/>
    <mergeCell ref="D69:D70"/>
    <mergeCell ref="C65:C66"/>
    <mergeCell ref="D65:D66"/>
    <mergeCell ref="E65:E66"/>
    <mergeCell ref="F65:F66"/>
    <mergeCell ref="O66:O67"/>
    <mergeCell ref="O64:O65"/>
    <mergeCell ref="P64:P65"/>
    <mergeCell ref="G8:G9"/>
    <mergeCell ref="I9:I10"/>
    <mergeCell ref="H12:H13"/>
    <mergeCell ref="J13:J14"/>
    <mergeCell ref="H16:H17"/>
    <mergeCell ref="I18:I19"/>
    <mergeCell ref="E69:E70"/>
    <mergeCell ref="F69:F70"/>
    <mergeCell ref="C71:C72"/>
    <mergeCell ref="D71:D72"/>
    <mergeCell ref="E71:E72"/>
    <mergeCell ref="F71:F72"/>
    <mergeCell ref="D63:D64"/>
    <mergeCell ref="E63:E64"/>
    <mergeCell ref="F63:F64"/>
    <mergeCell ref="E57:E58"/>
    <mergeCell ref="F57:F58"/>
    <mergeCell ref="D51:D52"/>
    <mergeCell ref="E51:E52"/>
    <mergeCell ref="F51:F52"/>
    <mergeCell ref="E45:E46"/>
    <mergeCell ref="F45:F46"/>
    <mergeCell ref="D39:D40"/>
    <mergeCell ref="E39:E40"/>
    <mergeCell ref="K55:K56"/>
    <mergeCell ref="H56:H57"/>
    <mergeCell ref="H32:H33"/>
    <mergeCell ref="I34:I35"/>
    <mergeCell ref="H36:H37"/>
    <mergeCell ref="L38:L39"/>
    <mergeCell ref="H40:H41"/>
    <mergeCell ref="I42:I43"/>
    <mergeCell ref="H20:H21"/>
    <mergeCell ref="K21:K22"/>
    <mergeCell ref="H24:H25"/>
    <mergeCell ref="I26:I27"/>
    <mergeCell ref="H28:H29"/>
    <mergeCell ref="J30:J31"/>
    <mergeCell ref="I58:I59"/>
    <mergeCell ref="H60:H61"/>
    <mergeCell ref="J63:J64"/>
    <mergeCell ref="H64:H65"/>
    <mergeCell ref="I67:I68"/>
    <mergeCell ref="G68:G69"/>
    <mergeCell ref="H44:H45"/>
    <mergeCell ref="J46:J47"/>
    <mergeCell ref="H48:H49"/>
    <mergeCell ref="I50:I51"/>
    <mergeCell ref="H52:H53"/>
  </mergeCells>
  <phoneticPr fontId="3"/>
  <conditionalFormatting sqref="Q73">
    <cfRule type="duplicateValues" dxfId="8" priority="2"/>
  </conditionalFormatting>
  <conditionalFormatting sqref="F5:F72">
    <cfRule type="cellIs" dxfId="7" priority="1" operator="equal">
      <formula>$F$3</formula>
    </cfRule>
  </conditionalFormatting>
  <dataValidations count="4">
    <dataValidation type="list" allowBlank="1" showInputMessage="1" showErrorMessage="1" sqref="F3">
      <formula1>$R$2:$R$9</formula1>
    </dataValidation>
    <dataValidation type="list" allowBlank="1" showInputMessage="1" showErrorMessage="1" sqref="R2:R9">
      <formula1>$R$4:$R$11</formula1>
    </dataValidation>
    <dataValidation type="list" allowBlank="1" showInputMessage="1" showErrorMessage="1" sqref="S74:S107">
      <formula1>$L$4:$L$6</formula1>
    </dataValidation>
    <dataValidation type="list" allowBlank="1" showInputMessage="1" showErrorMessage="1" sqref="O74:O107">
      <formula1>$O$2:$O$9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C1:X202"/>
  <sheetViews>
    <sheetView workbookViewId="0">
      <selection activeCell="G15" sqref="G15"/>
    </sheetView>
  </sheetViews>
  <sheetFormatPr defaultColWidth="9.109375" defaultRowHeight="9.9499999999999993" customHeight="1" x14ac:dyDescent="0.25"/>
  <cols>
    <col min="1" max="2" width="1" style="71" customWidth="1"/>
    <col min="3" max="3" width="3.6640625" style="71" customWidth="1"/>
    <col min="4" max="4" width="13.21875" style="46" bestFit="1" customWidth="1"/>
    <col min="5" max="5" width="9.109375" style="71" customWidth="1"/>
    <col min="6" max="11" width="6.44140625" style="49" customWidth="1"/>
    <col min="12" max="12" width="4.77734375" style="49" customWidth="1"/>
    <col min="13" max="13" width="5" style="49" hidden="1" customWidth="1"/>
    <col min="14" max="14" width="6.77734375" style="49" hidden="1" customWidth="1"/>
    <col min="15" max="15" width="13.33203125" style="49" hidden="1" customWidth="1"/>
    <col min="16" max="16" width="15.109375" style="119" hidden="1" customWidth="1"/>
    <col min="17" max="18" width="3.6640625" style="49" hidden="1" customWidth="1"/>
    <col min="19" max="24" width="3.6640625" style="49" customWidth="1"/>
    <col min="25" max="16384" width="9.109375" style="71"/>
  </cols>
  <sheetData>
    <row r="1" spans="3:24" s="33" customFormat="1" ht="9.9499999999999993" customHeight="1" x14ac:dyDescent="0.25">
      <c r="D1" s="37"/>
      <c r="F1" s="143"/>
      <c r="G1" s="143"/>
      <c r="H1" s="143"/>
      <c r="I1" s="143"/>
      <c r="J1" s="143"/>
      <c r="K1" s="143"/>
      <c r="L1" s="143"/>
      <c r="M1" s="35"/>
      <c r="N1" s="35"/>
      <c r="O1" s="35"/>
      <c r="P1" s="39"/>
      <c r="Q1" s="35"/>
      <c r="R1" s="35"/>
      <c r="S1" s="35"/>
      <c r="T1" s="35"/>
      <c r="U1" s="35"/>
      <c r="V1" s="35"/>
      <c r="W1" s="35"/>
      <c r="X1" s="35"/>
    </row>
    <row r="2" spans="3:24" s="33" customFormat="1" ht="18.95" customHeight="1" x14ac:dyDescent="0.25">
      <c r="D2" s="37"/>
      <c r="E2" s="147" t="s">
        <v>184</v>
      </c>
      <c r="F2" s="143"/>
      <c r="G2" s="97"/>
      <c r="H2" s="97"/>
      <c r="I2" s="97"/>
      <c r="J2" s="97"/>
      <c r="K2" s="97"/>
      <c r="L2" s="97"/>
      <c r="M2" s="35"/>
      <c r="N2" s="35"/>
      <c r="O2" s="35"/>
      <c r="P2" s="39"/>
      <c r="Q2" s="35"/>
      <c r="R2" s="35"/>
      <c r="S2" s="35"/>
      <c r="T2" s="35"/>
      <c r="U2" s="35"/>
      <c r="V2" s="35"/>
      <c r="W2" s="35"/>
      <c r="X2" s="35"/>
    </row>
    <row r="3" spans="3:24" s="37" customFormat="1" ht="9.9499999999999993" customHeight="1" x14ac:dyDescent="0.25">
      <c r="F3" s="39"/>
      <c r="G3" s="93"/>
      <c r="H3" s="39"/>
      <c r="I3" s="39"/>
      <c r="J3" s="39"/>
      <c r="K3" s="39"/>
      <c r="L3" s="39"/>
      <c r="M3" s="39"/>
      <c r="N3" s="39"/>
      <c r="O3" s="39"/>
      <c r="P3" s="136" t="s">
        <v>174</v>
      </c>
      <c r="Q3" s="39"/>
      <c r="R3" s="39"/>
      <c r="S3" s="39"/>
      <c r="T3" s="39"/>
      <c r="U3" s="39"/>
      <c r="V3" s="39"/>
      <c r="W3" s="39"/>
      <c r="X3" s="39"/>
    </row>
    <row r="4" spans="3:24" s="42" customFormat="1" ht="23.25" customHeight="1" x14ac:dyDescent="0.25">
      <c r="C4" s="134" t="s">
        <v>684</v>
      </c>
      <c r="D4" s="132"/>
      <c r="E4" s="102"/>
      <c r="F4" s="103"/>
      <c r="G4" s="103"/>
      <c r="H4" s="103"/>
      <c r="I4" s="103"/>
      <c r="J4" s="103"/>
      <c r="K4" s="103"/>
      <c r="L4" s="103"/>
      <c r="M4" s="214">
        <f>SUBTOTAL(9,M6:M69)</f>
        <v>34</v>
      </c>
      <c r="O4" s="44"/>
      <c r="P4" s="136" t="s">
        <v>175</v>
      </c>
      <c r="Q4" s="44"/>
      <c r="R4" s="44"/>
      <c r="S4" s="44"/>
      <c r="T4" s="44"/>
      <c r="U4" s="44"/>
      <c r="V4" s="44"/>
      <c r="W4" s="44"/>
      <c r="X4" s="44"/>
    </row>
    <row r="5" spans="3:24" s="46" customFormat="1" ht="9.9499999999999993" customHeight="1" x14ac:dyDescent="0.25">
      <c r="C5" s="191">
        <v>1</v>
      </c>
      <c r="D5" s="107" t="str">
        <f>P94</f>
        <v>わたなべ あゆみ</v>
      </c>
      <c r="E5" s="193" t="s">
        <v>95</v>
      </c>
      <c r="F5" s="118"/>
      <c r="G5" s="118"/>
      <c r="H5" s="119"/>
      <c r="I5" s="119"/>
      <c r="J5" s="119"/>
      <c r="K5" s="119"/>
      <c r="L5" s="119"/>
      <c r="M5" s="214"/>
      <c r="N5" s="40"/>
      <c r="O5" s="40"/>
      <c r="P5" s="136" t="s">
        <v>173</v>
      </c>
      <c r="Q5" s="40"/>
      <c r="R5" s="40"/>
      <c r="S5" s="40"/>
      <c r="T5" s="40"/>
      <c r="U5" s="40"/>
      <c r="V5" s="40"/>
      <c r="W5" s="40"/>
      <c r="X5" s="40"/>
    </row>
    <row r="6" spans="3:24" s="46" customFormat="1" ht="9.9499999999999993" customHeight="1" x14ac:dyDescent="0.25">
      <c r="C6" s="235"/>
      <c r="D6" s="123" t="s">
        <v>385</v>
      </c>
      <c r="E6" s="194"/>
      <c r="F6" s="119"/>
      <c r="G6" s="119"/>
      <c r="H6" s="120"/>
      <c r="I6" s="119"/>
      <c r="J6" s="119"/>
      <c r="K6" s="119"/>
      <c r="L6" s="119"/>
      <c r="M6" s="195">
        <f>COUNTIF($E$5:$E$22,"福岡県")</f>
        <v>1</v>
      </c>
      <c r="N6" s="212" t="s">
        <v>147</v>
      </c>
      <c r="O6" s="40"/>
      <c r="P6" s="136" t="s">
        <v>177</v>
      </c>
      <c r="Q6" s="40"/>
      <c r="R6" s="40"/>
      <c r="S6" s="40"/>
      <c r="T6" s="40"/>
      <c r="U6" s="40"/>
      <c r="V6" s="40"/>
      <c r="W6" s="40"/>
      <c r="X6" s="40"/>
    </row>
    <row r="7" spans="3:24" s="46" customFormat="1" ht="9.9499999999999993" customHeight="1" x14ac:dyDescent="0.25">
      <c r="C7" s="191">
        <v>2</v>
      </c>
      <c r="D7" s="145" t="str">
        <f>P87</f>
        <v>なかがわ　さら</v>
      </c>
      <c r="E7" s="193" t="s">
        <v>69</v>
      </c>
      <c r="F7" s="118"/>
      <c r="G7" s="119" t="s">
        <v>720</v>
      </c>
      <c r="H7" s="121"/>
      <c r="I7" s="121"/>
      <c r="J7" s="119"/>
      <c r="K7" s="119"/>
      <c r="L7" s="119"/>
      <c r="M7" s="195"/>
      <c r="N7" s="213"/>
      <c r="O7" s="40"/>
      <c r="P7" s="136" t="s">
        <v>179</v>
      </c>
      <c r="Q7" s="40"/>
      <c r="R7" s="40"/>
      <c r="S7" s="40"/>
      <c r="T7" s="40"/>
      <c r="U7" s="40"/>
      <c r="V7" s="40"/>
      <c r="W7" s="40"/>
      <c r="X7" s="40"/>
    </row>
    <row r="8" spans="3:24" s="46" customFormat="1" ht="9.9499999999999993" customHeight="1" x14ac:dyDescent="0.25">
      <c r="C8" s="235"/>
      <c r="D8" s="123" t="s">
        <v>386</v>
      </c>
      <c r="E8" s="194"/>
      <c r="F8" s="225" t="s">
        <v>587</v>
      </c>
      <c r="G8" s="120"/>
      <c r="H8" s="121"/>
      <c r="I8" s="121"/>
      <c r="J8" s="119"/>
      <c r="K8" s="119"/>
      <c r="L8" s="119"/>
      <c r="M8" s="195">
        <f>COUNTIF($E$5:$E$22,"佐賀県")</f>
        <v>1</v>
      </c>
      <c r="N8" s="210" t="s">
        <v>252</v>
      </c>
      <c r="O8" s="40"/>
      <c r="P8" s="136" t="s">
        <v>181</v>
      </c>
      <c r="Q8" s="40"/>
      <c r="R8" s="40"/>
      <c r="S8" s="40"/>
      <c r="T8" s="40"/>
      <c r="U8" s="40"/>
      <c r="V8" s="40"/>
      <c r="W8" s="40"/>
      <c r="X8" s="40"/>
    </row>
    <row r="9" spans="3:24" s="46" customFormat="1" ht="9.9499999999999993" customHeight="1" x14ac:dyDescent="0.25">
      <c r="C9" s="191">
        <v>3</v>
      </c>
      <c r="D9" s="145" t="str">
        <f>P83</f>
        <v>もり　さきは</v>
      </c>
      <c r="E9" s="193" t="s">
        <v>173</v>
      </c>
      <c r="F9" s="226"/>
      <c r="G9" s="121"/>
      <c r="H9" s="222" t="s">
        <v>601</v>
      </c>
      <c r="I9" s="120"/>
      <c r="J9" s="119"/>
      <c r="K9" s="119"/>
      <c r="L9" s="119"/>
      <c r="M9" s="195"/>
      <c r="N9" s="211"/>
      <c r="O9" s="40"/>
      <c r="P9" s="136" t="s">
        <v>183</v>
      </c>
      <c r="Q9" s="40"/>
      <c r="R9" s="40"/>
      <c r="S9" s="40"/>
      <c r="T9" s="40"/>
      <c r="U9" s="40"/>
      <c r="V9" s="40"/>
      <c r="W9" s="40"/>
      <c r="X9" s="40"/>
    </row>
    <row r="10" spans="3:24" s="46" customFormat="1" ht="9.9499999999999993" customHeight="1" x14ac:dyDescent="0.25">
      <c r="C10" s="235"/>
      <c r="D10" s="123" t="s">
        <v>387</v>
      </c>
      <c r="E10" s="194"/>
      <c r="F10" s="119"/>
      <c r="G10" s="119"/>
      <c r="H10" s="222"/>
      <c r="I10" s="121"/>
      <c r="J10" s="121"/>
      <c r="K10" s="119"/>
      <c r="L10" s="119"/>
      <c r="M10" s="195">
        <f>COUNTIF($E$5:$E$22,"長崎県")</f>
        <v>2</v>
      </c>
      <c r="N10" s="204" t="s">
        <v>180</v>
      </c>
      <c r="O10" s="40"/>
      <c r="P10" s="136" t="s">
        <v>184</v>
      </c>
      <c r="Q10" s="40"/>
      <c r="R10" s="40"/>
      <c r="S10" s="40"/>
      <c r="T10" s="40"/>
      <c r="U10" s="40"/>
      <c r="V10" s="40"/>
      <c r="W10" s="40"/>
      <c r="X10" s="40"/>
    </row>
    <row r="11" spans="3:24" s="46" customFormat="1" ht="9.9499999999999993" customHeight="1" x14ac:dyDescent="0.25">
      <c r="C11" s="191">
        <v>4</v>
      </c>
      <c r="D11" s="145" t="str">
        <f>P97</f>
        <v>せとぐち　きらら</v>
      </c>
      <c r="E11" s="193" t="s">
        <v>98</v>
      </c>
      <c r="F11" s="118"/>
      <c r="G11" s="118"/>
      <c r="H11" s="119"/>
      <c r="I11" s="121"/>
      <c r="J11" s="121"/>
      <c r="K11" s="119"/>
      <c r="L11" s="119"/>
      <c r="M11" s="195"/>
      <c r="N11" s="205"/>
      <c r="O11" s="40"/>
      <c r="P11" s="119"/>
      <c r="Q11" s="40"/>
      <c r="R11" s="40"/>
      <c r="S11" s="40"/>
      <c r="T11" s="40"/>
      <c r="U11" s="40"/>
      <c r="V11" s="40"/>
      <c r="W11" s="40"/>
      <c r="X11" s="40"/>
    </row>
    <row r="12" spans="3:24" s="46" customFormat="1" ht="9.9499999999999993" customHeight="1" x14ac:dyDescent="0.25">
      <c r="C12" s="235"/>
      <c r="D12" s="123" t="s">
        <v>388</v>
      </c>
      <c r="E12" s="194"/>
      <c r="F12" s="119"/>
      <c r="G12" s="223" t="s">
        <v>721</v>
      </c>
      <c r="H12" s="120"/>
      <c r="I12" s="121"/>
      <c r="J12" s="121"/>
      <c r="K12" s="119"/>
      <c r="L12" s="119"/>
      <c r="M12" s="195">
        <f>COUNTIF($E$5:$E$22,"熊本県")</f>
        <v>1</v>
      </c>
      <c r="N12" s="207" t="s">
        <v>69</v>
      </c>
      <c r="O12" s="40"/>
      <c r="P12" s="119"/>
      <c r="Q12" s="40"/>
      <c r="R12" s="40"/>
      <c r="S12" s="40"/>
      <c r="T12" s="40"/>
      <c r="U12" s="40"/>
      <c r="V12" s="40"/>
      <c r="W12" s="40"/>
      <c r="X12" s="40"/>
    </row>
    <row r="13" spans="3:24" s="46" customFormat="1" ht="9.9499999999999993" customHeight="1" x14ac:dyDescent="0.25">
      <c r="C13" s="191">
        <v>5</v>
      </c>
      <c r="D13" s="145" t="str">
        <f>P75</f>
        <v>いたくら　りか</v>
      </c>
      <c r="E13" s="193" t="s">
        <v>7</v>
      </c>
      <c r="F13" s="118"/>
      <c r="G13" s="224"/>
      <c r="H13" s="121"/>
      <c r="I13" s="222" t="s">
        <v>609</v>
      </c>
      <c r="J13" s="120"/>
      <c r="K13" s="119"/>
      <c r="L13" s="119"/>
      <c r="M13" s="195"/>
      <c r="N13" s="208"/>
      <c r="O13" s="40"/>
      <c r="P13" s="119"/>
      <c r="Q13" s="40"/>
      <c r="R13" s="40"/>
      <c r="S13" s="40"/>
      <c r="T13" s="40"/>
      <c r="U13" s="40"/>
      <c r="V13" s="40"/>
      <c r="W13" s="40"/>
      <c r="X13" s="40"/>
    </row>
    <row r="14" spans="3:24" s="46" customFormat="1" ht="9.9499999999999993" customHeight="1" x14ac:dyDescent="0.25">
      <c r="C14" s="235"/>
      <c r="D14" s="123" t="s">
        <v>389</v>
      </c>
      <c r="E14" s="194"/>
      <c r="F14" s="119"/>
      <c r="G14" s="119"/>
      <c r="H14" s="119"/>
      <c r="I14" s="222"/>
      <c r="J14" s="121"/>
      <c r="K14" s="121"/>
      <c r="L14" s="119"/>
      <c r="M14" s="195">
        <f>COUNTIF($E$5:$E$22,"大分県")</f>
        <v>1</v>
      </c>
      <c r="N14" s="202" t="s">
        <v>94</v>
      </c>
      <c r="O14" s="40"/>
      <c r="P14" s="119"/>
      <c r="Q14" s="40"/>
      <c r="R14" s="40"/>
      <c r="S14" s="40"/>
      <c r="T14" s="40"/>
      <c r="U14" s="40"/>
      <c r="V14" s="40"/>
      <c r="W14" s="40"/>
      <c r="X14" s="40"/>
    </row>
    <row r="15" spans="3:24" s="46" customFormat="1" ht="9.9499999999999993" customHeight="1" x14ac:dyDescent="0.25">
      <c r="C15" s="191">
        <v>6</v>
      </c>
      <c r="D15" s="145" t="str">
        <f>P79</f>
        <v>みちぞえ　ゆめ</v>
      </c>
      <c r="E15" s="193" t="s">
        <v>173</v>
      </c>
      <c r="F15" s="118"/>
      <c r="G15" s="118"/>
      <c r="H15" s="119"/>
      <c r="I15" s="119"/>
      <c r="J15" s="121"/>
      <c r="K15" s="121"/>
      <c r="L15" s="119"/>
      <c r="M15" s="195"/>
      <c r="N15" s="203"/>
      <c r="O15" s="40"/>
      <c r="P15" s="119"/>
      <c r="Q15" s="40"/>
      <c r="R15" s="40"/>
      <c r="S15" s="40"/>
      <c r="T15" s="40"/>
      <c r="U15" s="40"/>
      <c r="V15" s="40"/>
      <c r="W15" s="40"/>
      <c r="X15" s="40"/>
    </row>
    <row r="16" spans="3:24" s="46" customFormat="1" ht="9.9499999999999993" customHeight="1" x14ac:dyDescent="0.25">
      <c r="C16" s="235"/>
      <c r="D16" s="123" t="s">
        <v>390</v>
      </c>
      <c r="E16" s="194"/>
      <c r="F16" s="119"/>
      <c r="G16" s="223" t="s">
        <v>589</v>
      </c>
      <c r="H16" s="120"/>
      <c r="I16" s="119"/>
      <c r="J16" s="121"/>
      <c r="K16" s="121"/>
      <c r="L16" s="119"/>
      <c r="M16" s="195">
        <f>COUNTIF($E$5:$E$22,"宮崎県")</f>
        <v>1</v>
      </c>
      <c r="N16" s="198" t="s">
        <v>95</v>
      </c>
      <c r="O16" s="40"/>
      <c r="P16" s="119"/>
      <c r="Q16" s="40"/>
      <c r="R16" s="40"/>
      <c r="S16" s="40"/>
      <c r="T16" s="40"/>
      <c r="U16" s="40"/>
      <c r="V16" s="40"/>
      <c r="W16" s="40"/>
      <c r="X16" s="40"/>
    </row>
    <row r="17" spans="3:16" s="40" customFormat="1" ht="9.9499999999999993" customHeight="1" x14ac:dyDescent="0.25">
      <c r="C17" s="191">
        <v>7</v>
      </c>
      <c r="D17" s="145" t="str">
        <f>P106</f>
        <v>はやし　あんな</v>
      </c>
      <c r="E17" s="193" t="s">
        <v>147</v>
      </c>
      <c r="F17" s="118"/>
      <c r="G17" s="224"/>
      <c r="H17" s="121"/>
      <c r="I17" s="121"/>
      <c r="J17" s="121"/>
      <c r="K17" s="121"/>
      <c r="L17" s="119"/>
      <c r="M17" s="195"/>
      <c r="N17" s="199"/>
      <c r="P17" s="119"/>
    </row>
    <row r="18" spans="3:16" s="40" customFormat="1" ht="9.9499999999999993" customHeight="1" x14ac:dyDescent="0.25">
      <c r="C18" s="235"/>
      <c r="D18" s="123" t="s">
        <v>163</v>
      </c>
      <c r="E18" s="194"/>
      <c r="F18" s="119"/>
      <c r="G18" s="119"/>
      <c r="H18" s="222" t="s">
        <v>603</v>
      </c>
      <c r="I18" s="120"/>
      <c r="J18" s="121"/>
      <c r="K18" s="121"/>
      <c r="L18" s="119"/>
      <c r="M18" s="195">
        <f>COUNTIF($E$5:$E$22,"鹿児島県")</f>
        <v>1</v>
      </c>
      <c r="N18" s="200" t="s">
        <v>98</v>
      </c>
      <c r="P18" s="119"/>
    </row>
    <row r="19" spans="3:16" s="40" customFormat="1" ht="9.9499999999999993" customHeight="1" x14ac:dyDescent="0.25">
      <c r="C19" s="191">
        <v>8</v>
      </c>
      <c r="D19" s="145" t="str">
        <f>P91</f>
        <v>おのだ　せり</v>
      </c>
      <c r="E19" s="193" t="s">
        <v>94</v>
      </c>
      <c r="F19" s="118"/>
      <c r="G19" s="118"/>
      <c r="H19" s="222"/>
      <c r="I19" s="121"/>
      <c r="J19" s="119"/>
      <c r="K19" s="121"/>
      <c r="L19" s="119"/>
      <c r="M19" s="195"/>
      <c r="N19" s="201"/>
      <c r="P19" s="119"/>
    </row>
    <row r="20" spans="3:16" s="40" customFormat="1" ht="9.9499999999999993" customHeight="1" x14ac:dyDescent="0.25">
      <c r="C20" s="235"/>
      <c r="D20" s="123" t="s">
        <v>391</v>
      </c>
      <c r="E20" s="194"/>
      <c r="F20" s="119"/>
      <c r="G20" s="223" t="s">
        <v>591</v>
      </c>
      <c r="H20" s="120"/>
      <c r="I20" s="121"/>
      <c r="J20" s="119"/>
      <c r="K20" s="121"/>
      <c r="L20" s="119"/>
      <c r="M20" s="195">
        <f>COUNTIF($E$5:$E$22,"沖縄県")</f>
        <v>1</v>
      </c>
      <c r="N20" s="196" t="s">
        <v>122</v>
      </c>
      <c r="P20" s="119"/>
    </row>
    <row r="21" spans="3:16" s="40" customFormat="1" ht="9.9499999999999993" customHeight="1" x14ac:dyDescent="0.25">
      <c r="C21" s="191">
        <v>9</v>
      </c>
      <c r="D21" s="145" t="str">
        <f>P102</f>
        <v>あらかき　りむ</v>
      </c>
      <c r="E21" s="193" t="s">
        <v>186</v>
      </c>
      <c r="F21" s="118"/>
      <c r="G21" s="224"/>
      <c r="H21" s="121"/>
      <c r="I21" s="119"/>
      <c r="J21" s="222" t="s">
        <v>681</v>
      </c>
      <c r="K21" s="120"/>
      <c r="L21" s="119"/>
      <c r="M21" s="195"/>
      <c r="N21" s="197"/>
      <c r="P21" s="119"/>
    </row>
    <row r="22" spans="3:16" s="40" customFormat="1" ht="9.9499999999999993" customHeight="1" x14ac:dyDescent="0.25">
      <c r="C22" s="235"/>
      <c r="D22" s="123" t="s">
        <v>137</v>
      </c>
      <c r="E22" s="194"/>
      <c r="F22" s="121"/>
      <c r="G22" s="122"/>
      <c r="H22" s="122"/>
      <c r="I22" s="122"/>
      <c r="J22" s="222"/>
      <c r="K22" s="121"/>
      <c r="L22" s="121"/>
      <c r="M22" s="195">
        <f>COUNTIF($E$23:$E$38,"福岡県")</f>
        <v>1</v>
      </c>
      <c r="N22" s="212" t="s">
        <v>147</v>
      </c>
      <c r="P22" s="119"/>
    </row>
    <row r="23" spans="3:16" s="49" customFormat="1" ht="9.9499999999999993" customHeight="1" x14ac:dyDescent="0.25">
      <c r="C23" s="238">
        <v>10</v>
      </c>
      <c r="D23" s="145" t="str">
        <f>P86</f>
        <v>なかがわ　みゆ</v>
      </c>
      <c r="E23" s="193" t="s">
        <v>69</v>
      </c>
      <c r="F23" s="118"/>
      <c r="G23" s="118"/>
      <c r="H23" s="119"/>
      <c r="I23" s="119"/>
      <c r="J23" s="119"/>
      <c r="K23" s="121"/>
      <c r="L23" s="121"/>
      <c r="M23" s="195"/>
      <c r="N23" s="213"/>
      <c r="P23" s="119"/>
    </row>
    <row r="24" spans="3:16" s="49" customFormat="1" ht="9.9499999999999993" customHeight="1" x14ac:dyDescent="0.25">
      <c r="C24" s="239"/>
      <c r="D24" s="123" t="s">
        <v>392</v>
      </c>
      <c r="E24" s="194"/>
      <c r="F24" s="119"/>
      <c r="G24" s="223" t="s">
        <v>593</v>
      </c>
      <c r="H24" s="120"/>
      <c r="I24" s="119"/>
      <c r="J24" s="119"/>
      <c r="K24" s="121"/>
      <c r="L24" s="121"/>
      <c r="M24" s="219">
        <f>COUNTIF($E$23:$E$38,"佐賀県")</f>
        <v>1</v>
      </c>
      <c r="N24" s="210" t="s">
        <v>252</v>
      </c>
      <c r="P24" s="119"/>
    </row>
    <row r="25" spans="3:16" s="49" customFormat="1" ht="9.9499999999999993" customHeight="1" x14ac:dyDescent="0.25">
      <c r="C25" s="191">
        <v>11</v>
      </c>
      <c r="D25" s="145" t="str">
        <f>P103</f>
        <v>みねい　そな</v>
      </c>
      <c r="E25" s="193" t="s">
        <v>186</v>
      </c>
      <c r="F25" s="118"/>
      <c r="G25" s="224"/>
      <c r="H25" s="121"/>
      <c r="I25" s="121"/>
      <c r="J25" s="119"/>
      <c r="K25" s="121"/>
      <c r="L25" s="121"/>
      <c r="M25" s="219"/>
      <c r="N25" s="211"/>
      <c r="P25" s="119"/>
    </row>
    <row r="26" spans="3:16" s="40" customFormat="1" ht="9.9499999999999993" customHeight="1" x14ac:dyDescent="0.25">
      <c r="C26" s="235"/>
      <c r="D26" s="123" t="s">
        <v>138</v>
      </c>
      <c r="E26" s="194"/>
      <c r="F26" s="119"/>
      <c r="G26" s="119"/>
      <c r="H26" s="222" t="s">
        <v>605</v>
      </c>
      <c r="I26" s="120"/>
      <c r="J26" s="119"/>
      <c r="K26" s="121"/>
      <c r="L26" s="121"/>
      <c r="M26" s="195">
        <f>COUNTIF($E$23:$E$38,"長崎県")</f>
        <v>1</v>
      </c>
      <c r="N26" s="204" t="s">
        <v>180</v>
      </c>
      <c r="P26" s="119"/>
    </row>
    <row r="27" spans="3:16" s="40" customFormat="1" ht="9.9499999999999993" customHeight="1" x14ac:dyDescent="0.25">
      <c r="C27" s="191">
        <v>12</v>
      </c>
      <c r="D27" s="145" t="str">
        <f>P105</f>
        <v>ふたつぎ　さくら</v>
      </c>
      <c r="E27" s="193" t="s">
        <v>147</v>
      </c>
      <c r="F27" s="118"/>
      <c r="G27" s="118"/>
      <c r="H27" s="222"/>
      <c r="I27" s="121"/>
      <c r="J27" s="121"/>
      <c r="K27" s="121"/>
      <c r="L27" s="121"/>
      <c r="M27" s="195"/>
      <c r="N27" s="205"/>
      <c r="P27" s="119"/>
    </row>
    <row r="28" spans="3:16" s="40" customFormat="1" ht="9.9499999999999993" customHeight="1" x14ac:dyDescent="0.25">
      <c r="C28" s="235"/>
      <c r="D28" s="123" t="s">
        <v>162</v>
      </c>
      <c r="E28" s="194"/>
      <c r="F28" s="119"/>
      <c r="G28" s="223" t="s">
        <v>595</v>
      </c>
      <c r="H28" s="120"/>
      <c r="I28" s="121"/>
      <c r="J28" s="121"/>
      <c r="K28" s="121"/>
      <c r="L28" s="121"/>
      <c r="M28" s="195">
        <f>COUNTIF($E$23:$E$38,"熊本県")</f>
        <v>1</v>
      </c>
      <c r="N28" s="207" t="s">
        <v>69</v>
      </c>
      <c r="P28" s="119"/>
    </row>
    <row r="29" spans="3:16" s="40" customFormat="1" ht="9.9499999999999993" customHeight="1" x14ac:dyDescent="0.25">
      <c r="C29" s="191">
        <v>13</v>
      </c>
      <c r="D29" s="145" t="str">
        <f>P74</f>
        <v>たなか　わこ</v>
      </c>
      <c r="E29" s="193" t="s">
        <v>7</v>
      </c>
      <c r="F29" s="118"/>
      <c r="G29" s="224"/>
      <c r="H29" s="121"/>
      <c r="I29" s="119"/>
      <c r="J29" s="121"/>
      <c r="K29" s="121"/>
      <c r="L29" s="121"/>
      <c r="M29" s="195"/>
      <c r="N29" s="208"/>
      <c r="P29" s="119"/>
    </row>
    <row r="30" spans="3:16" s="40" customFormat="1" ht="9.9499999999999993" customHeight="1" x14ac:dyDescent="0.25">
      <c r="C30" s="235"/>
      <c r="D30" s="123" t="s">
        <v>393</v>
      </c>
      <c r="E30" s="194"/>
      <c r="F30" s="119"/>
      <c r="G30" s="119"/>
      <c r="H30" s="119"/>
      <c r="I30" s="222" t="s">
        <v>611</v>
      </c>
      <c r="J30" s="120"/>
      <c r="K30" s="121"/>
      <c r="L30" s="121"/>
      <c r="M30" s="195">
        <f>COUNTIF($E$23:$E$38,"大分県")</f>
        <v>1</v>
      </c>
      <c r="N30" s="202" t="s">
        <v>94</v>
      </c>
      <c r="P30" s="119"/>
    </row>
    <row r="31" spans="3:16" s="40" customFormat="1" ht="9.9499999999999993" customHeight="1" x14ac:dyDescent="0.25">
      <c r="C31" s="191">
        <v>14</v>
      </c>
      <c r="D31" s="145" t="str">
        <f>P90</f>
        <v>たなか　りん</v>
      </c>
      <c r="E31" s="193" t="s">
        <v>94</v>
      </c>
      <c r="F31" s="118"/>
      <c r="G31" s="118"/>
      <c r="H31" s="119"/>
      <c r="I31" s="222"/>
      <c r="J31" s="121"/>
      <c r="K31" s="119"/>
      <c r="L31" s="121"/>
      <c r="M31" s="195"/>
      <c r="N31" s="203"/>
      <c r="P31" s="119"/>
    </row>
    <row r="32" spans="3:16" s="40" customFormat="1" ht="9.9499999999999993" customHeight="1" x14ac:dyDescent="0.25">
      <c r="C32" s="235"/>
      <c r="D32" s="123" t="s">
        <v>394</v>
      </c>
      <c r="E32" s="194"/>
      <c r="F32" s="119"/>
      <c r="G32" s="223" t="s">
        <v>597</v>
      </c>
      <c r="H32" s="120"/>
      <c r="I32" s="119"/>
      <c r="J32" s="121"/>
      <c r="K32" s="119"/>
      <c r="L32" s="121"/>
      <c r="M32" s="195">
        <f>COUNTIF($E$23:$E$38,"宮崎県")</f>
        <v>1</v>
      </c>
      <c r="N32" s="198" t="s">
        <v>95</v>
      </c>
      <c r="P32" s="119"/>
    </row>
    <row r="33" spans="3:16" s="40" customFormat="1" ht="9.9499999999999993" customHeight="1" x14ac:dyDescent="0.25">
      <c r="C33" s="191">
        <v>15</v>
      </c>
      <c r="D33" s="145" t="str">
        <f>P98</f>
        <v>なかえ　みき</v>
      </c>
      <c r="E33" s="193" t="s">
        <v>98</v>
      </c>
      <c r="F33" s="118"/>
      <c r="G33" s="224"/>
      <c r="H33" s="121"/>
      <c r="I33" s="121"/>
      <c r="J33" s="121"/>
      <c r="K33" s="119"/>
      <c r="L33" s="121"/>
      <c r="M33" s="195"/>
      <c r="N33" s="199"/>
      <c r="P33" s="119"/>
    </row>
    <row r="34" spans="3:16" s="40" customFormat="1" ht="9.9499999999999993" customHeight="1" x14ac:dyDescent="0.25">
      <c r="C34" s="235"/>
      <c r="D34" s="123" t="s">
        <v>395</v>
      </c>
      <c r="E34" s="194"/>
      <c r="F34" s="119"/>
      <c r="G34" s="119"/>
      <c r="H34" s="222" t="s">
        <v>607</v>
      </c>
      <c r="I34" s="120"/>
      <c r="J34" s="121"/>
      <c r="K34" s="119"/>
      <c r="L34" s="121"/>
      <c r="M34" s="195">
        <f>COUNTIF($E$23:$E$38,"鹿児島県")</f>
        <v>1</v>
      </c>
      <c r="N34" s="200" t="s">
        <v>98</v>
      </c>
      <c r="P34" s="119"/>
    </row>
    <row r="35" spans="3:16" s="40" customFormat="1" ht="9.9499999999999993" customHeight="1" x14ac:dyDescent="0.25">
      <c r="C35" s="191">
        <v>16</v>
      </c>
      <c r="D35" s="145" t="str">
        <f>P93</f>
        <v>ふじもと あいみ</v>
      </c>
      <c r="E35" s="193" t="s">
        <v>95</v>
      </c>
      <c r="F35" s="118"/>
      <c r="G35" s="118"/>
      <c r="H35" s="222"/>
      <c r="I35" s="121"/>
      <c r="J35" s="119"/>
      <c r="K35" s="119"/>
      <c r="L35" s="121"/>
      <c r="M35" s="195"/>
      <c r="N35" s="201"/>
      <c r="P35" s="119"/>
    </row>
    <row r="36" spans="3:16" s="40" customFormat="1" ht="9.9499999999999993" customHeight="1" x14ac:dyDescent="0.25">
      <c r="C36" s="235"/>
      <c r="D36" s="123" t="s">
        <v>396</v>
      </c>
      <c r="E36" s="194"/>
      <c r="F36" s="119"/>
      <c r="G36" s="223" t="s">
        <v>599</v>
      </c>
      <c r="H36" s="120"/>
      <c r="I36" s="121"/>
      <c r="J36" s="119"/>
      <c r="K36" s="119"/>
      <c r="L36" s="121"/>
      <c r="M36" s="195">
        <f>COUNTIF($E$23:$E$38,"沖縄県")</f>
        <v>1</v>
      </c>
      <c r="N36" s="196" t="s">
        <v>122</v>
      </c>
      <c r="P36" s="119"/>
    </row>
    <row r="37" spans="3:16" s="40" customFormat="1" ht="9.9499999999999993" customHeight="1" x14ac:dyDescent="0.25">
      <c r="C37" s="191">
        <v>17</v>
      </c>
      <c r="D37" s="145" t="str">
        <f>P78</f>
        <v>たじま　みゆ</v>
      </c>
      <c r="E37" s="193" t="s">
        <v>173</v>
      </c>
      <c r="F37" s="118"/>
      <c r="G37" s="224"/>
      <c r="H37" s="121"/>
      <c r="I37" s="119"/>
      <c r="J37" s="119"/>
      <c r="K37" s="119"/>
      <c r="L37" s="121"/>
      <c r="M37" s="195"/>
      <c r="N37" s="197"/>
      <c r="P37" s="119"/>
    </row>
    <row r="38" spans="3:16" s="40" customFormat="1" ht="9.9499999999999993" customHeight="1" x14ac:dyDescent="0.25">
      <c r="C38" s="235"/>
      <c r="D38" s="123" t="s">
        <v>397</v>
      </c>
      <c r="E38" s="194"/>
      <c r="F38" s="121"/>
      <c r="G38" s="122"/>
      <c r="H38" s="122"/>
      <c r="I38" s="122"/>
      <c r="J38" s="119"/>
      <c r="K38" s="222" t="s">
        <v>682</v>
      </c>
      <c r="L38" s="120"/>
      <c r="M38" s="195">
        <f>COUNTIF($E$39:$E$54,"福岡県")</f>
        <v>1</v>
      </c>
      <c r="N38" s="212" t="s">
        <v>147</v>
      </c>
      <c r="P38" s="119"/>
    </row>
    <row r="39" spans="3:16" s="40" customFormat="1" ht="9.9499999999999993" customHeight="1" x14ac:dyDescent="0.25">
      <c r="C39" s="191">
        <v>18</v>
      </c>
      <c r="D39" s="145" t="str">
        <f>P104</f>
        <v>たわら　いちる</v>
      </c>
      <c r="E39" s="193" t="s">
        <v>147</v>
      </c>
      <c r="F39" s="118"/>
      <c r="G39" s="118"/>
      <c r="H39" s="119"/>
      <c r="I39" s="119"/>
      <c r="J39" s="119"/>
      <c r="K39" s="222"/>
      <c r="L39" s="121"/>
      <c r="M39" s="195"/>
      <c r="N39" s="213"/>
      <c r="P39" s="119"/>
    </row>
    <row r="40" spans="3:16" s="40" customFormat="1" ht="9.9499999999999993" customHeight="1" x14ac:dyDescent="0.25">
      <c r="C40" s="235"/>
      <c r="D40" s="123" t="s">
        <v>161</v>
      </c>
      <c r="E40" s="194"/>
      <c r="F40" s="119"/>
      <c r="G40" s="223" t="s">
        <v>622</v>
      </c>
      <c r="H40" s="120"/>
      <c r="I40" s="119"/>
      <c r="J40" s="119"/>
      <c r="K40" s="119"/>
      <c r="L40" s="121"/>
      <c r="M40" s="195">
        <f>COUNTIF($E$39:$E$54,"佐賀県")</f>
        <v>1</v>
      </c>
      <c r="N40" s="210" t="s">
        <v>252</v>
      </c>
      <c r="P40" s="119"/>
    </row>
    <row r="41" spans="3:16" s="40" customFormat="1" ht="9.9499999999999993" customHeight="1" x14ac:dyDescent="0.25">
      <c r="C41" s="191">
        <v>19</v>
      </c>
      <c r="D41" s="145" t="str">
        <f>P95</f>
        <v>いまむら かりな</v>
      </c>
      <c r="E41" s="193" t="s">
        <v>95</v>
      </c>
      <c r="F41" s="118"/>
      <c r="G41" s="224"/>
      <c r="H41" s="121"/>
      <c r="I41" s="121"/>
      <c r="J41" s="119"/>
      <c r="K41" s="119"/>
      <c r="L41" s="121"/>
      <c r="M41" s="195"/>
      <c r="N41" s="211"/>
      <c r="P41" s="119"/>
    </row>
    <row r="42" spans="3:16" s="40" customFormat="1" ht="9.9499999999999993" customHeight="1" x14ac:dyDescent="0.25">
      <c r="C42" s="235"/>
      <c r="D42" s="123" t="s">
        <v>398</v>
      </c>
      <c r="E42" s="194"/>
      <c r="F42" s="119"/>
      <c r="G42" s="119"/>
      <c r="H42" s="222" t="s">
        <v>630</v>
      </c>
      <c r="I42" s="120"/>
      <c r="J42" s="119"/>
      <c r="K42" s="119"/>
      <c r="L42" s="121"/>
      <c r="M42" s="195">
        <f>COUNTIF($E$39:$E$54,"長崎県")</f>
        <v>1</v>
      </c>
      <c r="N42" s="204" t="s">
        <v>180</v>
      </c>
      <c r="P42" s="119"/>
    </row>
    <row r="43" spans="3:16" s="40" customFormat="1" ht="9.9499999999999993" customHeight="1" x14ac:dyDescent="0.25">
      <c r="C43" s="191">
        <v>20</v>
      </c>
      <c r="D43" s="145" t="str">
        <f>P101</f>
        <v>まほえ　ゆい</v>
      </c>
      <c r="E43" s="193" t="s">
        <v>186</v>
      </c>
      <c r="F43" s="118"/>
      <c r="G43" s="118"/>
      <c r="H43" s="222"/>
      <c r="I43" s="121"/>
      <c r="J43" s="121"/>
      <c r="K43" s="119"/>
      <c r="L43" s="121"/>
      <c r="M43" s="195"/>
      <c r="N43" s="205"/>
      <c r="P43" s="119"/>
    </row>
    <row r="44" spans="3:16" s="40" customFormat="1" ht="9.9499999999999993" customHeight="1" x14ac:dyDescent="0.25">
      <c r="C44" s="235"/>
      <c r="D44" s="123" t="s">
        <v>136</v>
      </c>
      <c r="E44" s="194"/>
      <c r="F44" s="119"/>
      <c r="G44" s="223" t="s">
        <v>624</v>
      </c>
      <c r="H44" s="120"/>
      <c r="I44" s="121"/>
      <c r="J44" s="121"/>
      <c r="K44" s="119"/>
      <c r="L44" s="121"/>
      <c r="M44" s="195">
        <f>COUNTIF($E$39:$E$54,"熊本県")</f>
        <v>1</v>
      </c>
      <c r="N44" s="207" t="s">
        <v>69</v>
      </c>
      <c r="P44" s="119"/>
    </row>
    <row r="45" spans="3:16" s="40" customFormat="1" ht="9.9499999999999993" customHeight="1" x14ac:dyDescent="0.25">
      <c r="C45" s="191">
        <v>21</v>
      </c>
      <c r="D45" s="145" t="str">
        <f>P84</f>
        <v>くまべ　りさ</v>
      </c>
      <c r="E45" s="193" t="s">
        <v>69</v>
      </c>
      <c r="F45" s="118"/>
      <c r="G45" s="224"/>
      <c r="H45" s="121"/>
      <c r="I45" s="119"/>
      <c r="J45" s="121"/>
      <c r="K45" s="119"/>
      <c r="L45" s="121"/>
      <c r="M45" s="195"/>
      <c r="N45" s="208"/>
      <c r="P45" s="119"/>
    </row>
    <row r="46" spans="3:16" s="40" customFormat="1" ht="9.9499999999999993" customHeight="1" x14ac:dyDescent="0.25">
      <c r="C46" s="235"/>
      <c r="D46" s="123" t="s">
        <v>399</v>
      </c>
      <c r="E46" s="194"/>
      <c r="F46" s="119"/>
      <c r="G46" s="119"/>
      <c r="H46" s="119"/>
      <c r="I46" s="222" t="s">
        <v>673</v>
      </c>
      <c r="J46" s="120"/>
      <c r="K46" s="119"/>
      <c r="L46" s="121"/>
      <c r="M46" s="195">
        <f>COUNTIF($E$39:$E$54,"大分県")</f>
        <v>1</v>
      </c>
      <c r="N46" s="202" t="s">
        <v>94</v>
      </c>
      <c r="P46" s="119"/>
    </row>
    <row r="47" spans="3:16" s="40" customFormat="1" ht="9.9499999999999993" customHeight="1" x14ac:dyDescent="0.25">
      <c r="C47" s="191">
        <v>22</v>
      </c>
      <c r="D47" s="145" t="str">
        <f>P88</f>
        <v>やまさき　りんか</v>
      </c>
      <c r="E47" s="193" t="s">
        <v>94</v>
      </c>
      <c r="F47" s="118"/>
      <c r="G47" s="118"/>
      <c r="H47" s="119"/>
      <c r="I47" s="222"/>
      <c r="J47" s="121"/>
      <c r="K47" s="121"/>
      <c r="L47" s="121"/>
      <c r="M47" s="195"/>
      <c r="N47" s="203"/>
      <c r="P47" s="119"/>
    </row>
    <row r="48" spans="3:16" s="40" customFormat="1" ht="9.9499999999999993" customHeight="1" x14ac:dyDescent="0.25">
      <c r="C48" s="235"/>
      <c r="D48" s="123" t="s">
        <v>400</v>
      </c>
      <c r="E48" s="194"/>
      <c r="F48" s="119"/>
      <c r="G48" s="223" t="s">
        <v>626</v>
      </c>
      <c r="H48" s="120"/>
      <c r="I48" s="119"/>
      <c r="J48" s="121"/>
      <c r="K48" s="121"/>
      <c r="L48" s="121"/>
      <c r="M48" s="195">
        <f>COUNTIF($E$39:$E$54,"宮崎県")</f>
        <v>1</v>
      </c>
      <c r="N48" s="198" t="s">
        <v>95</v>
      </c>
      <c r="P48" s="119"/>
    </row>
    <row r="49" spans="3:16" s="40" customFormat="1" ht="9.9499999999999993" customHeight="1" x14ac:dyDescent="0.25">
      <c r="C49" s="191">
        <v>23</v>
      </c>
      <c r="D49" s="145" t="str">
        <f>P99</f>
        <v>まえやま　あんじゅ</v>
      </c>
      <c r="E49" s="193" t="s">
        <v>98</v>
      </c>
      <c r="F49" s="118"/>
      <c r="G49" s="224"/>
      <c r="H49" s="121"/>
      <c r="I49" s="121"/>
      <c r="J49" s="121"/>
      <c r="K49" s="121"/>
      <c r="L49" s="121"/>
      <c r="M49" s="195"/>
      <c r="N49" s="199"/>
      <c r="P49" s="119"/>
    </row>
    <row r="50" spans="3:16" s="40" customFormat="1" ht="9.9499999999999993" customHeight="1" x14ac:dyDescent="0.25">
      <c r="C50" s="235"/>
      <c r="D50" s="123" t="s">
        <v>401</v>
      </c>
      <c r="E50" s="194"/>
      <c r="F50" s="119"/>
      <c r="G50" s="119"/>
      <c r="H50" s="222" t="s">
        <v>632</v>
      </c>
      <c r="I50" s="120"/>
      <c r="J50" s="121"/>
      <c r="K50" s="121"/>
      <c r="L50" s="121"/>
      <c r="M50" s="195">
        <f>COUNTIF($E$39:$E$54,"鹿児島県")</f>
        <v>1</v>
      </c>
      <c r="N50" s="200" t="s">
        <v>98</v>
      </c>
      <c r="P50" s="119"/>
    </row>
    <row r="51" spans="3:16" s="40" customFormat="1" ht="9.9499999999999993" customHeight="1" x14ac:dyDescent="0.25">
      <c r="C51" s="191">
        <v>24</v>
      </c>
      <c r="D51" s="145" t="str">
        <f>P81</f>
        <v>いぬづか　ひなた</v>
      </c>
      <c r="E51" s="193" t="s">
        <v>173</v>
      </c>
      <c r="F51" s="118"/>
      <c r="G51" s="118"/>
      <c r="H51" s="222"/>
      <c r="I51" s="121"/>
      <c r="J51" s="119"/>
      <c r="K51" s="121"/>
      <c r="L51" s="121"/>
      <c r="M51" s="195"/>
      <c r="N51" s="201"/>
      <c r="P51" s="119"/>
    </row>
    <row r="52" spans="3:16" s="40" customFormat="1" ht="9.9499999999999993" customHeight="1" x14ac:dyDescent="0.25">
      <c r="C52" s="235"/>
      <c r="D52" s="123" t="s">
        <v>402</v>
      </c>
      <c r="E52" s="194"/>
      <c r="F52" s="119"/>
      <c r="G52" s="223" t="s">
        <v>628</v>
      </c>
      <c r="H52" s="120"/>
      <c r="I52" s="121"/>
      <c r="J52" s="119"/>
      <c r="K52" s="121"/>
      <c r="L52" s="121"/>
      <c r="M52" s="195">
        <f>COUNTIF($E$39:$E$54,"沖縄県")</f>
        <v>1</v>
      </c>
      <c r="N52" s="196" t="s">
        <v>122</v>
      </c>
      <c r="P52" s="119"/>
    </row>
    <row r="53" spans="3:16" s="40" customFormat="1" ht="9.9499999999999993" customHeight="1" x14ac:dyDescent="0.25">
      <c r="C53" s="191">
        <v>25</v>
      </c>
      <c r="D53" s="145" t="str">
        <f>P76</f>
        <v>えじま　さき</v>
      </c>
      <c r="E53" s="193" t="s">
        <v>7</v>
      </c>
      <c r="F53" s="118"/>
      <c r="G53" s="224"/>
      <c r="H53" s="121"/>
      <c r="I53" s="119"/>
      <c r="J53" s="119"/>
      <c r="K53" s="121"/>
      <c r="L53" s="121"/>
      <c r="M53" s="195"/>
      <c r="N53" s="197"/>
      <c r="P53" s="119"/>
    </row>
    <row r="54" spans="3:16" s="40" customFormat="1" ht="9.9499999999999993" customHeight="1" x14ac:dyDescent="0.25">
      <c r="C54" s="235"/>
      <c r="D54" s="123" t="s">
        <v>403</v>
      </c>
      <c r="E54" s="194"/>
      <c r="F54" s="121"/>
      <c r="G54" s="122"/>
      <c r="H54" s="122"/>
      <c r="I54" s="122"/>
      <c r="J54" s="119"/>
      <c r="K54" s="121"/>
      <c r="L54" s="121"/>
      <c r="M54" s="195">
        <f>COUNTIF($E$55:$E$72,"福岡県")</f>
        <v>1</v>
      </c>
      <c r="N54" s="212" t="s">
        <v>147</v>
      </c>
      <c r="P54" s="119"/>
    </row>
    <row r="55" spans="3:16" s="40" customFormat="1" ht="9.9499999999999993" customHeight="1" x14ac:dyDescent="0.25">
      <c r="C55" s="191">
        <v>26</v>
      </c>
      <c r="D55" s="145" t="str">
        <f>P89</f>
        <v>あない　わかな</v>
      </c>
      <c r="E55" s="193" t="s">
        <v>94</v>
      </c>
      <c r="F55" s="118"/>
      <c r="G55" s="118"/>
      <c r="H55" s="119"/>
      <c r="I55" s="119"/>
      <c r="J55" s="222" t="s">
        <v>683</v>
      </c>
      <c r="K55" s="120"/>
      <c r="L55" s="121"/>
      <c r="M55" s="195"/>
      <c r="N55" s="213"/>
      <c r="P55" s="119"/>
    </row>
    <row r="56" spans="3:16" s="49" customFormat="1" ht="9.9499999999999993" customHeight="1" x14ac:dyDescent="0.25">
      <c r="C56" s="235"/>
      <c r="D56" s="123" t="s">
        <v>404</v>
      </c>
      <c r="E56" s="194"/>
      <c r="F56" s="119"/>
      <c r="G56" s="223" t="s">
        <v>674</v>
      </c>
      <c r="H56" s="120"/>
      <c r="I56" s="119"/>
      <c r="J56" s="222"/>
      <c r="K56" s="121"/>
      <c r="L56" s="119"/>
      <c r="M56" s="219">
        <f>COUNTIF($E$55:$E$72,"佐賀県")</f>
        <v>1</v>
      </c>
      <c r="N56" s="210" t="s">
        <v>252</v>
      </c>
      <c r="P56" s="119"/>
    </row>
    <row r="57" spans="3:16" s="49" customFormat="1" ht="9.9499999999999993" customHeight="1" x14ac:dyDescent="0.25">
      <c r="C57" s="238">
        <v>27</v>
      </c>
      <c r="D57" s="145" t="str">
        <f>P77</f>
        <v>しもだ　いお</v>
      </c>
      <c r="E57" s="193" t="s">
        <v>7</v>
      </c>
      <c r="F57" s="118"/>
      <c r="G57" s="224"/>
      <c r="H57" s="121"/>
      <c r="I57" s="121"/>
      <c r="J57" s="119"/>
      <c r="K57" s="121"/>
      <c r="L57" s="119"/>
      <c r="M57" s="219"/>
      <c r="N57" s="211"/>
      <c r="P57" s="119"/>
    </row>
    <row r="58" spans="3:16" s="49" customFormat="1" ht="9.9499999999999993" customHeight="1" x14ac:dyDescent="0.25">
      <c r="C58" s="239"/>
      <c r="D58" s="123" t="s">
        <v>405</v>
      </c>
      <c r="E58" s="194"/>
      <c r="F58" s="119"/>
      <c r="G58" s="119"/>
      <c r="H58" s="222" t="s">
        <v>675</v>
      </c>
      <c r="I58" s="120"/>
      <c r="J58" s="119"/>
      <c r="K58" s="121"/>
      <c r="L58" s="119"/>
      <c r="M58" s="219">
        <f>COUNTIF($E$55:$E$72,"長崎県")</f>
        <v>2</v>
      </c>
      <c r="N58" s="204" t="s">
        <v>180</v>
      </c>
      <c r="P58" s="119"/>
    </row>
    <row r="59" spans="3:16" s="49" customFormat="1" ht="9.9499999999999993" customHeight="1" x14ac:dyDescent="0.25">
      <c r="C59" s="238">
        <v>28</v>
      </c>
      <c r="D59" s="145" t="str">
        <f>P80</f>
        <v>ふかみ　ゆき</v>
      </c>
      <c r="E59" s="193" t="s">
        <v>173</v>
      </c>
      <c r="F59" s="118"/>
      <c r="G59" s="118"/>
      <c r="H59" s="222"/>
      <c r="I59" s="121"/>
      <c r="J59" s="121"/>
      <c r="K59" s="121"/>
      <c r="L59" s="119"/>
      <c r="M59" s="219"/>
      <c r="N59" s="205"/>
      <c r="P59" s="119"/>
    </row>
    <row r="60" spans="3:16" s="49" customFormat="1" ht="9.9499999999999993" customHeight="1" x14ac:dyDescent="0.25">
      <c r="C60" s="239"/>
      <c r="D60" s="123" t="s">
        <v>406</v>
      </c>
      <c r="E60" s="194"/>
      <c r="F60" s="119"/>
      <c r="G60" s="223" t="s">
        <v>676</v>
      </c>
      <c r="H60" s="120"/>
      <c r="I60" s="121"/>
      <c r="J60" s="121"/>
      <c r="K60" s="121"/>
      <c r="L60" s="119"/>
      <c r="M60" s="219">
        <f>COUNTIF($E$55:$E$72,"熊本県")</f>
        <v>1</v>
      </c>
      <c r="N60" s="207" t="s">
        <v>69</v>
      </c>
      <c r="P60" s="119"/>
    </row>
    <row r="61" spans="3:16" s="49" customFormat="1" ht="9.9499999999999993" customHeight="1" x14ac:dyDescent="0.25">
      <c r="C61" s="191">
        <v>29</v>
      </c>
      <c r="D61" s="145" t="str">
        <f>P92</f>
        <v>すぎた まあや</v>
      </c>
      <c r="E61" s="193" t="s">
        <v>95</v>
      </c>
      <c r="F61" s="118"/>
      <c r="G61" s="224"/>
      <c r="H61" s="121"/>
      <c r="I61" s="119"/>
      <c r="J61" s="121"/>
      <c r="K61" s="121"/>
      <c r="L61" s="119"/>
      <c r="M61" s="219"/>
      <c r="N61" s="208"/>
      <c r="P61" s="119"/>
    </row>
    <row r="62" spans="3:16" s="40" customFormat="1" ht="9.9499999999999993" customHeight="1" x14ac:dyDescent="0.25">
      <c r="C62" s="235"/>
      <c r="D62" s="123" t="s">
        <v>407</v>
      </c>
      <c r="E62" s="194"/>
      <c r="F62" s="119"/>
      <c r="G62" s="119"/>
      <c r="H62" s="119"/>
      <c r="I62" s="119"/>
      <c r="J62" s="121"/>
      <c r="K62" s="121"/>
      <c r="L62" s="119"/>
      <c r="M62" s="195">
        <f>COUNTIF($E$55:$E$72,"大分県")</f>
        <v>1</v>
      </c>
      <c r="N62" s="202" t="s">
        <v>94</v>
      </c>
      <c r="P62" s="119"/>
    </row>
    <row r="63" spans="3:16" s="40" customFormat="1" ht="9.9499999999999993" customHeight="1" x14ac:dyDescent="0.25">
      <c r="C63" s="191">
        <v>30</v>
      </c>
      <c r="D63" s="145" t="str">
        <f>P100</f>
        <v>しまぶくろ　かなさ</v>
      </c>
      <c r="E63" s="193" t="s">
        <v>186</v>
      </c>
      <c r="F63" s="118"/>
      <c r="G63" s="118"/>
      <c r="H63" s="119"/>
      <c r="I63" s="222" t="s">
        <v>677</v>
      </c>
      <c r="J63" s="120"/>
      <c r="K63" s="121"/>
      <c r="L63" s="119"/>
      <c r="M63" s="195"/>
      <c r="N63" s="203"/>
      <c r="P63" s="119"/>
    </row>
    <row r="64" spans="3:16" s="40" customFormat="1" ht="9.9499999999999993" customHeight="1" x14ac:dyDescent="0.25">
      <c r="C64" s="235"/>
      <c r="D64" s="123" t="s">
        <v>135</v>
      </c>
      <c r="E64" s="194"/>
      <c r="F64" s="119"/>
      <c r="G64" s="223" t="s">
        <v>678</v>
      </c>
      <c r="H64" s="120"/>
      <c r="I64" s="222"/>
      <c r="J64" s="121"/>
      <c r="K64" s="119"/>
      <c r="L64" s="119"/>
      <c r="M64" s="195">
        <f>COUNTIF($E$55:$E$72,"宮崎県")</f>
        <v>1</v>
      </c>
      <c r="N64" s="198" t="s">
        <v>95</v>
      </c>
      <c r="P64" s="119"/>
    </row>
    <row r="65" spans="3:24" s="40" customFormat="1" ht="9.9499999999999993" customHeight="1" x14ac:dyDescent="0.25">
      <c r="C65" s="191">
        <v>31</v>
      </c>
      <c r="D65" s="145" t="str">
        <f>P85</f>
        <v>さとう　ひなみ</v>
      </c>
      <c r="E65" s="193" t="s">
        <v>69</v>
      </c>
      <c r="F65" s="118"/>
      <c r="G65" s="224"/>
      <c r="H65" s="121"/>
      <c r="I65" s="121"/>
      <c r="J65" s="121"/>
      <c r="K65" s="119"/>
      <c r="L65" s="119"/>
      <c r="M65" s="195"/>
      <c r="N65" s="199"/>
      <c r="P65" s="119"/>
    </row>
    <row r="66" spans="3:24" s="40" customFormat="1" ht="9.9499999999999993" customHeight="1" x14ac:dyDescent="0.25">
      <c r="C66" s="235"/>
      <c r="D66" s="123" t="s">
        <v>408</v>
      </c>
      <c r="E66" s="194"/>
      <c r="F66" s="119"/>
      <c r="G66" s="119"/>
      <c r="H66" s="119"/>
      <c r="I66" s="121"/>
      <c r="J66" s="121"/>
      <c r="K66" s="119"/>
      <c r="L66" s="119"/>
      <c r="M66" s="195">
        <f>COUNTIF($E$55:$E$72,"鹿児島県")</f>
        <v>1</v>
      </c>
      <c r="N66" s="200" t="s">
        <v>98</v>
      </c>
      <c r="P66" s="119"/>
    </row>
    <row r="67" spans="3:24" s="40" customFormat="1" ht="9.9499999999999993" customHeight="1" x14ac:dyDescent="0.25">
      <c r="C67" s="191">
        <v>32</v>
      </c>
      <c r="D67" s="145" t="str">
        <f>P82</f>
        <v>つぎかわ　ここあ</v>
      </c>
      <c r="E67" s="193" t="s">
        <v>173</v>
      </c>
      <c r="F67" s="118"/>
      <c r="G67" s="119"/>
      <c r="H67" s="222" t="s">
        <v>679</v>
      </c>
      <c r="I67" s="120"/>
      <c r="J67" s="121"/>
      <c r="K67" s="119"/>
      <c r="L67" s="119"/>
      <c r="M67" s="195"/>
      <c r="N67" s="201"/>
      <c r="P67" s="119"/>
    </row>
    <row r="68" spans="3:24" s="40" customFormat="1" ht="9.9499999999999993" customHeight="1" x14ac:dyDescent="0.25">
      <c r="C68" s="235"/>
      <c r="D68" s="123" t="s">
        <v>409</v>
      </c>
      <c r="E68" s="194"/>
      <c r="F68" s="225" t="s">
        <v>613</v>
      </c>
      <c r="G68" s="120"/>
      <c r="H68" s="222"/>
      <c r="I68" s="121"/>
      <c r="J68" s="119"/>
      <c r="K68" s="119"/>
      <c r="L68" s="119"/>
      <c r="M68" s="195">
        <f>COUNTIF($E$55:$E$72,"沖縄県")</f>
        <v>1</v>
      </c>
      <c r="N68" s="196" t="s">
        <v>122</v>
      </c>
      <c r="P68" s="119"/>
    </row>
    <row r="69" spans="3:24" s="40" customFormat="1" ht="9.9499999999999993" customHeight="1" x14ac:dyDescent="0.25">
      <c r="C69" s="191">
        <v>33</v>
      </c>
      <c r="D69" s="145" t="str">
        <f>P107</f>
        <v>いで　つぼみ</v>
      </c>
      <c r="E69" s="193" t="s">
        <v>147</v>
      </c>
      <c r="F69" s="226"/>
      <c r="G69" s="121"/>
      <c r="H69" s="121"/>
      <c r="I69" s="121"/>
      <c r="J69" s="119"/>
      <c r="K69" s="119"/>
      <c r="L69" s="119"/>
      <c r="M69" s="195"/>
      <c r="N69" s="197"/>
      <c r="P69" s="119"/>
    </row>
    <row r="70" spans="3:24" s="40" customFormat="1" ht="9.9499999999999993" customHeight="1" x14ac:dyDescent="0.25">
      <c r="C70" s="235"/>
      <c r="D70" s="123" t="s">
        <v>164</v>
      </c>
      <c r="E70" s="194"/>
      <c r="F70" s="119"/>
      <c r="G70" s="119" t="s">
        <v>680</v>
      </c>
      <c r="H70" s="120"/>
      <c r="I70" s="121"/>
      <c r="J70" s="119"/>
      <c r="K70" s="119"/>
      <c r="L70" s="119"/>
      <c r="P70" s="119"/>
    </row>
    <row r="71" spans="3:24" s="40" customFormat="1" ht="9.9499999999999993" customHeight="1" x14ac:dyDescent="0.25">
      <c r="C71" s="191">
        <v>34</v>
      </c>
      <c r="D71" s="145" t="str">
        <f>P96</f>
        <v>せとぐち　くらら</v>
      </c>
      <c r="E71" s="236" t="s">
        <v>98</v>
      </c>
      <c r="F71" s="118"/>
      <c r="G71" s="118"/>
      <c r="H71" s="121"/>
      <c r="I71" s="119"/>
      <c r="J71" s="119"/>
      <c r="K71" s="119"/>
      <c r="L71" s="119"/>
      <c r="P71" s="119"/>
    </row>
    <row r="72" spans="3:24" s="135" customFormat="1" ht="9.9499999999999993" customHeight="1" thickBot="1" x14ac:dyDescent="0.3">
      <c r="C72" s="235"/>
      <c r="D72" s="123" t="s">
        <v>410</v>
      </c>
      <c r="E72" s="237"/>
      <c r="F72" s="119"/>
      <c r="G72" s="119"/>
      <c r="H72" s="119"/>
      <c r="I72" s="119"/>
      <c r="J72" s="119"/>
      <c r="K72" s="119"/>
      <c r="L72" s="119"/>
      <c r="M72" s="51" t="s">
        <v>0</v>
      </c>
      <c r="N72" s="51"/>
      <c r="O72" s="51"/>
      <c r="P72" s="137"/>
      <c r="Q72" s="51"/>
      <c r="R72" s="51"/>
    </row>
    <row r="73" spans="3:24" s="133" customFormat="1" ht="9.9499999999999993" customHeight="1" x14ac:dyDescent="0.35">
      <c r="F73" s="135"/>
      <c r="G73" s="135"/>
      <c r="H73" s="135"/>
      <c r="I73" s="135"/>
      <c r="J73" s="50"/>
      <c r="M73" s="53" t="s">
        <v>1</v>
      </c>
      <c r="N73" s="54" t="s">
        <v>2</v>
      </c>
      <c r="O73" s="54" t="s">
        <v>3</v>
      </c>
      <c r="P73" s="114" t="s">
        <v>277</v>
      </c>
      <c r="Q73" s="54" t="s">
        <v>5</v>
      </c>
      <c r="R73" s="56" t="s">
        <v>6</v>
      </c>
      <c r="S73" s="135"/>
      <c r="T73" s="135"/>
      <c r="U73" s="135"/>
      <c r="V73" s="135"/>
      <c r="W73" s="135"/>
      <c r="X73" s="135"/>
    </row>
    <row r="74" spans="3:24" s="25" customFormat="1" ht="9.9499999999999993" hidden="1" customHeight="1" x14ac:dyDescent="0.15">
      <c r="F74" s="24"/>
      <c r="G74" s="24"/>
      <c r="H74" s="24"/>
      <c r="I74" s="24"/>
      <c r="J74" s="1"/>
      <c r="M74" s="8">
        <v>4</v>
      </c>
      <c r="N74" s="9" t="s">
        <v>7</v>
      </c>
      <c r="O74" s="10" t="s">
        <v>20</v>
      </c>
      <c r="P74" s="117" t="s">
        <v>411</v>
      </c>
      <c r="Q74" s="8" t="s">
        <v>211</v>
      </c>
      <c r="R74" s="14">
        <v>2</v>
      </c>
      <c r="S74" s="24"/>
      <c r="T74" s="24"/>
      <c r="U74" s="24"/>
      <c r="V74" s="24"/>
      <c r="W74" s="24"/>
      <c r="X74" s="24"/>
    </row>
    <row r="75" spans="3:24" s="25" customFormat="1" ht="9.9499999999999993" hidden="1" customHeight="1" x14ac:dyDescent="0.15">
      <c r="F75" s="24"/>
      <c r="G75" s="24"/>
      <c r="H75" s="24"/>
      <c r="I75" s="24"/>
      <c r="J75" s="1"/>
      <c r="M75" s="8">
        <v>4</v>
      </c>
      <c r="N75" s="9" t="s">
        <v>7</v>
      </c>
      <c r="O75" s="10" t="s">
        <v>21</v>
      </c>
      <c r="P75" s="117" t="s">
        <v>412</v>
      </c>
      <c r="Q75" s="8" t="s">
        <v>211</v>
      </c>
      <c r="R75" s="11">
        <v>3</v>
      </c>
      <c r="S75" s="24"/>
      <c r="T75" s="24"/>
      <c r="U75" s="24"/>
      <c r="V75" s="24"/>
      <c r="W75" s="24"/>
      <c r="X75" s="24"/>
    </row>
    <row r="76" spans="3:24" s="133" customFormat="1" ht="9.9499999999999993" hidden="1" customHeight="1" x14ac:dyDescent="0.35">
      <c r="F76" s="135"/>
      <c r="G76" s="135"/>
      <c r="H76" s="135"/>
      <c r="I76" s="135"/>
      <c r="J76" s="50"/>
      <c r="M76" s="89">
        <v>4</v>
      </c>
      <c r="N76" s="90" t="s">
        <v>7</v>
      </c>
      <c r="O76" s="91" t="s">
        <v>22</v>
      </c>
      <c r="P76" s="138" t="s">
        <v>413</v>
      </c>
      <c r="Q76" s="89" t="s">
        <v>211</v>
      </c>
      <c r="R76" s="94">
        <v>1</v>
      </c>
      <c r="S76" s="135"/>
      <c r="T76" s="135"/>
      <c r="U76" s="135"/>
      <c r="V76" s="135"/>
      <c r="W76" s="135"/>
      <c r="X76" s="135"/>
    </row>
    <row r="77" spans="3:24" s="25" customFormat="1" ht="9.9499999999999993" hidden="1" customHeight="1" x14ac:dyDescent="0.15">
      <c r="F77" s="24"/>
      <c r="G77" s="24"/>
      <c r="H77" s="24"/>
      <c r="I77" s="24"/>
      <c r="J77" s="1"/>
      <c r="M77" s="8">
        <v>4</v>
      </c>
      <c r="N77" s="9" t="s">
        <v>7</v>
      </c>
      <c r="O77" s="10" t="s">
        <v>23</v>
      </c>
      <c r="P77" s="117" t="s">
        <v>414</v>
      </c>
      <c r="Q77" s="8" t="s">
        <v>211</v>
      </c>
      <c r="R77" s="12">
        <v>4</v>
      </c>
      <c r="S77" s="24"/>
      <c r="T77" s="24"/>
      <c r="U77" s="24"/>
      <c r="V77" s="24"/>
      <c r="W77" s="24"/>
      <c r="X77" s="24"/>
    </row>
    <row r="78" spans="3:24" s="133" customFormat="1" ht="9.9499999999999993" hidden="1" customHeight="1" x14ac:dyDescent="0.35">
      <c r="F78" s="135"/>
      <c r="G78" s="135"/>
      <c r="H78" s="135"/>
      <c r="I78" s="135"/>
      <c r="J78" s="50"/>
      <c r="M78" s="89">
        <v>4</v>
      </c>
      <c r="N78" s="90" t="s">
        <v>32</v>
      </c>
      <c r="O78" s="91" t="s">
        <v>51</v>
      </c>
      <c r="P78" s="138" t="s">
        <v>415</v>
      </c>
      <c r="Q78" s="89" t="s">
        <v>14</v>
      </c>
      <c r="R78" s="94">
        <v>1</v>
      </c>
      <c r="S78" s="135"/>
      <c r="T78" s="135"/>
      <c r="U78" s="135"/>
      <c r="V78" s="135"/>
      <c r="W78" s="135"/>
      <c r="X78" s="135"/>
    </row>
    <row r="79" spans="3:24" s="25" customFormat="1" ht="9.9499999999999993" hidden="1" customHeight="1" x14ac:dyDescent="0.15">
      <c r="F79" s="24"/>
      <c r="G79" s="24"/>
      <c r="H79" s="24"/>
      <c r="I79" s="24"/>
      <c r="J79" s="1"/>
      <c r="M79" s="8">
        <v>4</v>
      </c>
      <c r="N79" s="9" t="s">
        <v>32</v>
      </c>
      <c r="O79" s="10" t="s">
        <v>52</v>
      </c>
      <c r="P79" s="117" t="s">
        <v>416</v>
      </c>
      <c r="Q79" s="8" t="s">
        <v>14</v>
      </c>
      <c r="R79" s="14">
        <v>2</v>
      </c>
      <c r="S79" s="24"/>
      <c r="T79" s="24"/>
      <c r="U79" s="24"/>
      <c r="V79" s="24"/>
      <c r="W79" s="24"/>
      <c r="X79" s="24"/>
    </row>
    <row r="80" spans="3:24" s="25" customFormat="1" ht="9.9499999999999993" hidden="1" customHeight="1" x14ac:dyDescent="0.15">
      <c r="F80" s="24"/>
      <c r="G80" s="24"/>
      <c r="H80" s="24"/>
      <c r="I80" s="24"/>
      <c r="J80" s="1"/>
      <c r="M80" s="8">
        <v>4</v>
      </c>
      <c r="N80" s="9" t="s">
        <v>32</v>
      </c>
      <c r="O80" s="10" t="s">
        <v>53</v>
      </c>
      <c r="P80" s="117" t="s">
        <v>417</v>
      </c>
      <c r="Q80" s="8" t="s">
        <v>14</v>
      </c>
      <c r="R80" s="11">
        <v>3</v>
      </c>
      <c r="S80" s="24"/>
      <c r="T80" s="24"/>
      <c r="U80" s="24"/>
      <c r="V80" s="24"/>
      <c r="W80" s="24"/>
      <c r="X80" s="24"/>
    </row>
    <row r="81" spans="4:24" s="25" customFormat="1" ht="9.9499999999999993" hidden="1" customHeight="1" x14ac:dyDescent="0.15">
      <c r="F81" s="24"/>
      <c r="G81" s="24"/>
      <c r="H81" s="24"/>
      <c r="I81" s="24"/>
      <c r="J81" s="1"/>
      <c r="M81" s="8">
        <v>4</v>
      </c>
      <c r="N81" s="9" t="s">
        <v>32</v>
      </c>
      <c r="O81" s="10" t="s">
        <v>54</v>
      </c>
      <c r="P81" s="117" t="s">
        <v>418</v>
      </c>
      <c r="Q81" s="8" t="s">
        <v>14</v>
      </c>
      <c r="R81" s="12">
        <v>4</v>
      </c>
      <c r="S81" s="24"/>
      <c r="T81" s="24"/>
      <c r="U81" s="24"/>
      <c r="V81" s="24"/>
      <c r="W81" s="24"/>
      <c r="X81" s="24"/>
    </row>
    <row r="82" spans="4:24" s="28" customFormat="1" ht="9.9499999999999993" hidden="1" customHeight="1" x14ac:dyDescent="0.15">
      <c r="D82" s="25"/>
      <c r="F82" s="26"/>
      <c r="G82" s="26"/>
      <c r="H82" s="26"/>
      <c r="I82" s="26"/>
      <c r="J82" s="1"/>
      <c r="M82" s="15">
        <v>4</v>
      </c>
      <c r="N82" s="16" t="s">
        <v>32</v>
      </c>
      <c r="O82" s="17" t="s">
        <v>55</v>
      </c>
      <c r="P82" s="117" t="s">
        <v>419</v>
      </c>
      <c r="Q82" s="15" t="s">
        <v>14</v>
      </c>
      <c r="R82" s="22">
        <v>5</v>
      </c>
      <c r="S82" s="26"/>
      <c r="T82" s="26"/>
      <c r="U82" s="26"/>
      <c r="V82" s="26"/>
      <c r="W82" s="26"/>
      <c r="X82" s="26"/>
    </row>
    <row r="83" spans="4:24" s="28" customFormat="1" ht="9.9499999999999993" hidden="1" customHeight="1" x14ac:dyDescent="0.15">
      <c r="D83" s="25"/>
      <c r="F83" s="26"/>
      <c r="G83" s="26"/>
      <c r="H83" s="26"/>
      <c r="I83" s="26"/>
      <c r="J83" s="1"/>
      <c r="M83" s="15">
        <v>4</v>
      </c>
      <c r="N83" s="16" t="s">
        <v>32</v>
      </c>
      <c r="O83" s="17" t="s">
        <v>56</v>
      </c>
      <c r="P83" s="117" t="s">
        <v>420</v>
      </c>
      <c r="Q83" s="15" t="s">
        <v>14</v>
      </c>
      <c r="R83" s="23">
        <v>6</v>
      </c>
      <c r="S83" s="26"/>
      <c r="T83" s="26"/>
      <c r="U83" s="26"/>
      <c r="V83" s="26"/>
      <c r="W83" s="26"/>
      <c r="X83" s="26"/>
    </row>
    <row r="84" spans="4:24" s="28" customFormat="1" ht="9.9499999999999993" hidden="1" customHeight="1" x14ac:dyDescent="0.15">
      <c r="F84" s="26"/>
      <c r="G84" s="26"/>
      <c r="H84" s="26"/>
      <c r="I84" s="26"/>
      <c r="J84" s="1"/>
      <c r="M84" s="15">
        <v>4</v>
      </c>
      <c r="N84" s="16" t="s">
        <v>69</v>
      </c>
      <c r="O84" s="17" t="s">
        <v>82</v>
      </c>
      <c r="P84" s="117" t="s">
        <v>421</v>
      </c>
      <c r="Q84" s="15" t="s">
        <v>14</v>
      </c>
      <c r="R84" s="19">
        <v>3</v>
      </c>
      <c r="S84" s="26"/>
      <c r="T84" s="26"/>
      <c r="U84" s="26"/>
      <c r="V84" s="26"/>
      <c r="W84" s="26"/>
      <c r="X84" s="26"/>
    </row>
    <row r="85" spans="4:24" s="28" customFormat="1" ht="9.9499999999999993" hidden="1" customHeight="1" x14ac:dyDescent="0.15">
      <c r="F85" s="26"/>
      <c r="G85" s="26"/>
      <c r="H85" s="26"/>
      <c r="I85" s="26"/>
      <c r="J85" s="1"/>
      <c r="M85" s="15">
        <v>4</v>
      </c>
      <c r="N85" s="16" t="s">
        <v>69</v>
      </c>
      <c r="O85" s="17" t="s">
        <v>83</v>
      </c>
      <c r="P85" s="117" t="s">
        <v>422</v>
      </c>
      <c r="Q85" s="15" t="s">
        <v>14</v>
      </c>
      <c r="R85" s="18">
        <v>2</v>
      </c>
      <c r="S85" s="26"/>
      <c r="T85" s="26"/>
      <c r="U85" s="26"/>
      <c r="V85" s="26"/>
      <c r="W85" s="26"/>
      <c r="X85" s="26"/>
    </row>
    <row r="86" spans="4:24" s="133" customFormat="1" ht="9.9499999999999993" hidden="1" customHeight="1" x14ac:dyDescent="0.35">
      <c r="F86" s="135"/>
      <c r="G86" s="135"/>
      <c r="H86" s="135"/>
      <c r="I86" s="135"/>
      <c r="J86" s="50"/>
      <c r="M86" s="89">
        <v>4</v>
      </c>
      <c r="N86" s="90" t="s">
        <v>69</v>
      </c>
      <c r="O86" s="91" t="s">
        <v>84</v>
      </c>
      <c r="P86" s="138" t="s">
        <v>423</v>
      </c>
      <c r="Q86" s="89" t="s">
        <v>14</v>
      </c>
      <c r="R86" s="94">
        <v>1</v>
      </c>
      <c r="S86" s="135"/>
      <c r="T86" s="135"/>
      <c r="U86" s="135"/>
      <c r="V86" s="135"/>
      <c r="W86" s="135"/>
      <c r="X86" s="135"/>
    </row>
    <row r="87" spans="4:24" s="25" customFormat="1" ht="9.9499999999999993" hidden="1" customHeight="1" x14ac:dyDescent="0.15">
      <c r="F87" s="24"/>
      <c r="G87" s="24"/>
      <c r="H87" s="24"/>
      <c r="I87" s="24"/>
      <c r="J87" s="1"/>
      <c r="M87" s="8">
        <v>4</v>
      </c>
      <c r="N87" s="9" t="s">
        <v>69</v>
      </c>
      <c r="O87" s="10" t="s">
        <v>85</v>
      </c>
      <c r="P87" s="117" t="s">
        <v>424</v>
      </c>
      <c r="Q87" s="8" t="s">
        <v>14</v>
      </c>
      <c r="R87" s="12">
        <v>4</v>
      </c>
      <c r="S87" s="24"/>
      <c r="T87" s="24"/>
      <c r="U87" s="24"/>
      <c r="V87" s="24"/>
      <c r="W87" s="24"/>
      <c r="X87" s="24"/>
    </row>
    <row r="88" spans="4:24" s="25" customFormat="1" ht="9.9499999999999993" hidden="1" customHeight="1" x14ac:dyDescent="0.15">
      <c r="F88" s="24"/>
      <c r="G88" s="24"/>
      <c r="H88" s="24"/>
      <c r="I88" s="24"/>
      <c r="J88" s="1"/>
      <c r="M88" s="8">
        <v>4</v>
      </c>
      <c r="N88" s="9" t="s">
        <v>94</v>
      </c>
      <c r="O88" s="10" t="s">
        <v>425</v>
      </c>
      <c r="P88" s="117" t="s">
        <v>426</v>
      </c>
      <c r="Q88" s="8" t="s">
        <v>14</v>
      </c>
      <c r="R88" s="11">
        <v>3</v>
      </c>
      <c r="S88" s="24"/>
      <c r="T88" s="24"/>
      <c r="U88" s="24"/>
      <c r="V88" s="24"/>
      <c r="W88" s="24"/>
      <c r="X88" s="24"/>
    </row>
    <row r="89" spans="4:24" s="133" customFormat="1" ht="9.9499999999999993" hidden="1" customHeight="1" x14ac:dyDescent="0.35">
      <c r="F89" s="135"/>
      <c r="G89" s="135"/>
      <c r="H89" s="135"/>
      <c r="I89" s="135"/>
      <c r="J89" s="50"/>
      <c r="M89" s="89">
        <v>4</v>
      </c>
      <c r="N89" s="90" t="s">
        <v>94</v>
      </c>
      <c r="O89" s="91" t="s">
        <v>427</v>
      </c>
      <c r="P89" s="138" t="s">
        <v>428</v>
      </c>
      <c r="Q89" s="89" t="s">
        <v>14</v>
      </c>
      <c r="R89" s="94">
        <v>1</v>
      </c>
      <c r="S89" s="135"/>
      <c r="T89" s="135"/>
      <c r="U89" s="135"/>
      <c r="V89" s="135"/>
      <c r="W89" s="135"/>
      <c r="X89" s="135"/>
    </row>
    <row r="90" spans="4:24" s="25" customFormat="1" ht="9.9499999999999993" hidden="1" customHeight="1" x14ac:dyDescent="0.15">
      <c r="F90" s="24"/>
      <c r="G90" s="24"/>
      <c r="H90" s="24"/>
      <c r="I90" s="24"/>
      <c r="J90" s="1"/>
      <c r="M90" s="8">
        <v>4</v>
      </c>
      <c r="N90" s="9" t="s">
        <v>94</v>
      </c>
      <c r="O90" s="10" t="s">
        <v>429</v>
      </c>
      <c r="P90" s="117" t="s">
        <v>430</v>
      </c>
      <c r="Q90" s="8" t="s">
        <v>14</v>
      </c>
      <c r="R90" s="14">
        <v>2</v>
      </c>
      <c r="S90" s="24"/>
      <c r="T90" s="24"/>
      <c r="U90" s="24"/>
      <c r="V90" s="24"/>
      <c r="W90" s="24"/>
      <c r="X90" s="24"/>
    </row>
    <row r="91" spans="4:24" s="25" customFormat="1" ht="9.9499999999999993" hidden="1" customHeight="1" x14ac:dyDescent="0.15">
      <c r="F91" s="24"/>
      <c r="G91" s="24"/>
      <c r="H91" s="24"/>
      <c r="I91" s="24"/>
      <c r="J91" s="1"/>
      <c r="M91" s="8">
        <v>4</v>
      </c>
      <c r="N91" s="9" t="s">
        <v>94</v>
      </c>
      <c r="O91" s="10" t="s">
        <v>431</v>
      </c>
      <c r="P91" s="117" t="s">
        <v>432</v>
      </c>
      <c r="Q91" s="8" t="s">
        <v>14</v>
      </c>
      <c r="R91" s="12">
        <v>4</v>
      </c>
      <c r="S91" s="24"/>
      <c r="T91" s="24"/>
      <c r="U91" s="24"/>
      <c r="V91" s="24"/>
      <c r="W91" s="24"/>
      <c r="X91" s="24"/>
    </row>
    <row r="92" spans="4:24" s="25" customFormat="1" ht="9.9499999999999993" hidden="1" customHeight="1" x14ac:dyDescent="0.15">
      <c r="F92" s="24"/>
      <c r="G92" s="24"/>
      <c r="H92" s="24"/>
      <c r="I92" s="24"/>
      <c r="J92" s="1"/>
      <c r="M92" s="8">
        <v>4</v>
      </c>
      <c r="N92" s="9" t="s">
        <v>95</v>
      </c>
      <c r="O92" s="10" t="s">
        <v>433</v>
      </c>
      <c r="P92" s="117" t="s">
        <v>434</v>
      </c>
      <c r="Q92" s="8" t="s">
        <v>14</v>
      </c>
      <c r="R92" s="11">
        <v>3</v>
      </c>
      <c r="S92" s="24"/>
      <c r="T92" s="24"/>
      <c r="U92" s="24"/>
      <c r="V92" s="24"/>
      <c r="W92" s="24"/>
      <c r="X92" s="24"/>
    </row>
    <row r="93" spans="4:24" s="25" customFormat="1" ht="9.9499999999999993" hidden="1" customHeight="1" x14ac:dyDescent="0.15">
      <c r="F93" s="24"/>
      <c r="G93" s="24"/>
      <c r="H93" s="24"/>
      <c r="I93" s="24"/>
      <c r="J93" s="1"/>
      <c r="M93" s="8">
        <v>4</v>
      </c>
      <c r="N93" s="9" t="s">
        <v>95</v>
      </c>
      <c r="O93" s="10" t="s">
        <v>435</v>
      </c>
      <c r="P93" s="117" t="s">
        <v>436</v>
      </c>
      <c r="Q93" s="8" t="s">
        <v>14</v>
      </c>
      <c r="R93" s="12">
        <v>4</v>
      </c>
      <c r="S93" s="24"/>
      <c r="T93" s="24"/>
      <c r="U93" s="24"/>
      <c r="V93" s="24"/>
      <c r="W93" s="24"/>
      <c r="X93" s="24"/>
    </row>
    <row r="94" spans="4:24" s="133" customFormat="1" ht="9.9499999999999993" hidden="1" customHeight="1" x14ac:dyDescent="0.35">
      <c r="F94" s="135"/>
      <c r="G94" s="135"/>
      <c r="H94" s="135"/>
      <c r="I94" s="135"/>
      <c r="J94" s="50"/>
      <c r="M94" s="89">
        <v>4</v>
      </c>
      <c r="N94" s="90" t="s">
        <v>95</v>
      </c>
      <c r="O94" s="91" t="s">
        <v>437</v>
      </c>
      <c r="P94" s="138" t="s">
        <v>438</v>
      </c>
      <c r="Q94" s="89" t="s">
        <v>14</v>
      </c>
      <c r="R94" s="94">
        <v>1</v>
      </c>
      <c r="S94" s="135"/>
      <c r="T94" s="135"/>
      <c r="U94" s="135"/>
      <c r="V94" s="135"/>
      <c r="W94" s="135"/>
      <c r="X94" s="135"/>
    </row>
    <row r="95" spans="4:24" s="25" customFormat="1" ht="9.9499999999999993" hidden="1" customHeight="1" x14ac:dyDescent="0.15">
      <c r="F95" s="24"/>
      <c r="G95" s="24"/>
      <c r="H95" s="24"/>
      <c r="I95" s="24"/>
      <c r="J95" s="1"/>
      <c r="M95" s="8">
        <v>4</v>
      </c>
      <c r="N95" s="9" t="s">
        <v>95</v>
      </c>
      <c r="O95" s="10" t="s">
        <v>439</v>
      </c>
      <c r="P95" s="117" t="s">
        <v>440</v>
      </c>
      <c r="Q95" s="8" t="s">
        <v>14</v>
      </c>
      <c r="R95" s="14">
        <v>2</v>
      </c>
      <c r="S95" s="24"/>
      <c r="T95" s="24"/>
      <c r="U95" s="24"/>
      <c r="V95" s="24"/>
      <c r="W95" s="24"/>
      <c r="X95" s="24"/>
    </row>
    <row r="96" spans="4:24" s="133" customFormat="1" ht="9.9499999999999993" hidden="1" customHeight="1" x14ac:dyDescent="0.35">
      <c r="F96" s="135"/>
      <c r="G96" s="135"/>
      <c r="H96" s="135"/>
      <c r="I96" s="135"/>
      <c r="J96" s="50"/>
      <c r="M96" s="89">
        <v>4</v>
      </c>
      <c r="N96" s="90" t="s">
        <v>98</v>
      </c>
      <c r="O96" s="91" t="s">
        <v>110</v>
      </c>
      <c r="P96" s="138" t="s">
        <v>441</v>
      </c>
      <c r="Q96" s="89" t="s">
        <v>14</v>
      </c>
      <c r="R96" s="94">
        <v>1</v>
      </c>
      <c r="S96" s="135"/>
      <c r="T96" s="135"/>
      <c r="U96" s="135"/>
      <c r="V96" s="135"/>
      <c r="W96" s="135"/>
      <c r="X96" s="135"/>
    </row>
    <row r="97" spans="4:24" s="25" customFormat="1" ht="9.9499999999999993" hidden="1" customHeight="1" x14ac:dyDescent="0.15">
      <c r="F97" s="24"/>
      <c r="G97" s="24"/>
      <c r="H97" s="24"/>
      <c r="I97" s="24"/>
      <c r="J97" s="1"/>
      <c r="M97" s="8">
        <v>4</v>
      </c>
      <c r="N97" s="9" t="s">
        <v>98</v>
      </c>
      <c r="O97" s="10" t="s">
        <v>111</v>
      </c>
      <c r="P97" s="117" t="s">
        <v>442</v>
      </c>
      <c r="Q97" s="8" t="s">
        <v>14</v>
      </c>
      <c r="R97" s="14">
        <v>2</v>
      </c>
      <c r="S97" s="24"/>
      <c r="T97" s="24"/>
      <c r="U97" s="24"/>
      <c r="V97" s="24"/>
      <c r="W97" s="24"/>
      <c r="X97" s="24"/>
    </row>
    <row r="98" spans="4:24" s="25" customFormat="1" ht="9.9499999999999993" hidden="1" customHeight="1" x14ac:dyDescent="0.15">
      <c r="F98" s="24"/>
      <c r="G98" s="24"/>
      <c r="H98" s="24"/>
      <c r="I98" s="24"/>
      <c r="J98" s="1"/>
      <c r="M98" s="8">
        <v>4</v>
      </c>
      <c r="N98" s="9" t="s">
        <v>98</v>
      </c>
      <c r="O98" s="10" t="s">
        <v>112</v>
      </c>
      <c r="P98" s="117" t="s">
        <v>443</v>
      </c>
      <c r="Q98" s="8" t="s">
        <v>14</v>
      </c>
      <c r="R98" s="11">
        <v>3</v>
      </c>
      <c r="S98" s="24"/>
      <c r="T98" s="24"/>
      <c r="U98" s="24"/>
      <c r="V98" s="24"/>
      <c r="W98" s="24"/>
      <c r="X98" s="24"/>
    </row>
    <row r="99" spans="4:24" s="25" customFormat="1" ht="9.9499999999999993" hidden="1" customHeight="1" x14ac:dyDescent="0.15">
      <c r="F99" s="24"/>
      <c r="G99" s="24"/>
      <c r="H99" s="24"/>
      <c r="I99" s="24"/>
      <c r="J99" s="1"/>
      <c r="M99" s="8">
        <v>4</v>
      </c>
      <c r="N99" s="9" t="s">
        <v>98</v>
      </c>
      <c r="O99" s="10" t="s">
        <v>113</v>
      </c>
      <c r="P99" s="117" t="s">
        <v>444</v>
      </c>
      <c r="Q99" s="8" t="s">
        <v>14</v>
      </c>
      <c r="R99" s="12">
        <v>4</v>
      </c>
      <c r="S99" s="24"/>
      <c r="T99" s="24"/>
      <c r="U99" s="24"/>
      <c r="V99" s="24"/>
      <c r="W99" s="24"/>
      <c r="X99" s="24"/>
    </row>
    <row r="100" spans="4:24" s="25" customFormat="1" ht="9.9499999999999993" customHeight="1" x14ac:dyDescent="0.15">
      <c r="F100" s="24"/>
      <c r="G100" s="24"/>
      <c r="H100" s="24"/>
      <c r="I100" s="24"/>
      <c r="J100" s="1"/>
      <c r="M100" s="8">
        <v>4</v>
      </c>
      <c r="N100" s="9" t="s">
        <v>122</v>
      </c>
      <c r="O100" s="10" t="s">
        <v>135</v>
      </c>
      <c r="P100" s="117" t="s">
        <v>445</v>
      </c>
      <c r="Q100" s="8" t="s">
        <v>14</v>
      </c>
      <c r="R100" s="12">
        <v>4</v>
      </c>
      <c r="S100" s="24"/>
      <c r="T100" s="24"/>
      <c r="U100" s="24"/>
      <c r="V100" s="24"/>
      <c r="W100" s="24"/>
      <c r="X100" s="24"/>
    </row>
    <row r="101" spans="4:24" s="46" customFormat="1" ht="9.9499999999999993" customHeight="1" x14ac:dyDescent="0.25">
      <c r="F101" s="40"/>
      <c r="G101" s="40"/>
      <c r="H101" s="40"/>
      <c r="I101" s="40"/>
      <c r="J101" s="50"/>
      <c r="M101" s="89">
        <v>4</v>
      </c>
      <c r="N101" s="90" t="s">
        <v>122</v>
      </c>
      <c r="O101" s="91" t="s">
        <v>136</v>
      </c>
      <c r="P101" s="138" t="s">
        <v>446</v>
      </c>
      <c r="Q101" s="89" t="s">
        <v>14</v>
      </c>
      <c r="R101" s="92">
        <v>3</v>
      </c>
      <c r="S101" s="40"/>
      <c r="T101" s="40"/>
      <c r="U101" s="40"/>
      <c r="V101" s="40"/>
      <c r="W101" s="40"/>
      <c r="X101" s="40"/>
    </row>
    <row r="102" spans="4:24" s="46" customFormat="1" ht="9.9499999999999993" customHeight="1" x14ac:dyDescent="0.25">
      <c r="F102" s="40"/>
      <c r="G102" s="40"/>
      <c r="H102" s="40"/>
      <c r="I102" s="40"/>
      <c r="J102" s="50"/>
      <c r="M102" s="89">
        <v>4</v>
      </c>
      <c r="N102" s="90" t="s">
        <v>122</v>
      </c>
      <c r="O102" s="91" t="s">
        <v>137</v>
      </c>
      <c r="P102" s="138" t="s">
        <v>447</v>
      </c>
      <c r="Q102" s="89" t="s">
        <v>14</v>
      </c>
      <c r="R102" s="94">
        <v>1</v>
      </c>
      <c r="S102" s="40"/>
      <c r="T102" s="40"/>
      <c r="U102" s="40"/>
      <c r="V102" s="40"/>
      <c r="W102" s="40"/>
      <c r="X102" s="40"/>
    </row>
    <row r="103" spans="4:24" s="46" customFormat="1" ht="9.9499999999999993" customHeight="1" x14ac:dyDescent="0.25">
      <c r="F103" s="40"/>
      <c r="G103" s="40"/>
      <c r="H103" s="40"/>
      <c r="I103" s="40"/>
      <c r="J103" s="50"/>
      <c r="M103" s="89">
        <v>4</v>
      </c>
      <c r="N103" s="90" t="s">
        <v>122</v>
      </c>
      <c r="O103" s="91" t="s">
        <v>138</v>
      </c>
      <c r="P103" s="138" t="s">
        <v>448</v>
      </c>
      <c r="Q103" s="89" t="s">
        <v>14</v>
      </c>
      <c r="R103" s="95">
        <v>2</v>
      </c>
      <c r="S103" s="40"/>
      <c r="T103" s="40"/>
      <c r="U103" s="40"/>
      <c r="V103" s="40"/>
      <c r="W103" s="40"/>
      <c r="X103" s="40"/>
    </row>
    <row r="104" spans="4:24" s="46" customFormat="1" ht="9.9499999999999993" hidden="1" customHeight="1" x14ac:dyDescent="0.25">
      <c r="F104" s="40"/>
      <c r="G104" s="40"/>
      <c r="H104" s="40"/>
      <c r="I104" s="40"/>
      <c r="J104" s="50"/>
      <c r="M104" s="58">
        <v>4</v>
      </c>
      <c r="N104" s="59" t="s">
        <v>147</v>
      </c>
      <c r="O104" s="64" t="s">
        <v>161</v>
      </c>
      <c r="P104" s="139" t="s">
        <v>449</v>
      </c>
      <c r="Q104" s="62" t="s">
        <v>14</v>
      </c>
      <c r="R104" s="63">
        <v>1</v>
      </c>
      <c r="S104" s="40"/>
      <c r="T104" s="40"/>
      <c r="U104" s="40"/>
      <c r="V104" s="40"/>
      <c r="W104" s="40"/>
      <c r="X104" s="40"/>
    </row>
    <row r="105" spans="4:24" s="46" customFormat="1" ht="9.9499999999999993" hidden="1" customHeight="1" x14ac:dyDescent="0.25">
      <c r="F105" s="40"/>
      <c r="G105" s="40"/>
      <c r="H105" s="40"/>
      <c r="I105" s="40"/>
      <c r="J105" s="50"/>
      <c r="M105" s="58">
        <v>4</v>
      </c>
      <c r="N105" s="59" t="s">
        <v>147</v>
      </c>
      <c r="O105" s="64" t="s">
        <v>162</v>
      </c>
      <c r="P105" s="140" t="s">
        <v>450</v>
      </c>
      <c r="Q105" s="62" t="s">
        <v>14</v>
      </c>
      <c r="R105" s="66">
        <v>2</v>
      </c>
      <c r="S105" s="40"/>
      <c r="T105" s="40"/>
      <c r="U105" s="40"/>
      <c r="V105" s="40"/>
      <c r="W105" s="40"/>
      <c r="X105" s="40"/>
    </row>
    <row r="106" spans="4:24" ht="9.9499999999999993" hidden="1" customHeight="1" x14ac:dyDescent="0.25">
      <c r="D106" s="71"/>
      <c r="J106" s="50"/>
      <c r="K106" s="71"/>
      <c r="L106" s="71"/>
      <c r="M106" s="58">
        <v>4</v>
      </c>
      <c r="N106" s="59" t="s">
        <v>147</v>
      </c>
      <c r="O106" s="64" t="s">
        <v>163</v>
      </c>
      <c r="P106" s="141" t="s">
        <v>451</v>
      </c>
      <c r="Q106" s="58" t="s">
        <v>14</v>
      </c>
      <c r="R106" s="86">
        <v>3</v>
      </c>
    </row>
    <row r="107" spans="4:24" ht="9.9499999999999993" hidden="1" customHeight="1" x14ac:dyDescent="0.25">
      <c r="D107" s="71"/>
      <c r="J107" s="50"/>
      <c r="K107" s="71"/>
      <c r="L107" s="71"/>
      <c r="M107" s="58">
        <v>4</v>
      </c>
      <c r="N107" s="59" t="s">
        <v>147</v>
      </c>
      <c r="O107" s="64" t="s">
        <v>164</v>
      </c>
      <c r="P107" s="141" t="s">
        <v>452</v>
      </c>
      <c r="Q107" s="58" t="s">
        <v>14</v>
      </c>
      <c r="R107" s="87">
        <v>4</v>
      </c>
    </row>
    <row r="108" spans="4:24" ht="9.9499999999999993" customHeight="1" x14ac:dyDescent="0.25">
      <c r="J108" s="50"/>
      <c r="K108" s="71"/>
      <c r="L108" s="71"/>
      <c r="M108" s="57"/>
      <c r="N108" s="57"/>
      <c r="O108" s="57"/>
      <c r="P108" s="142"/>
      <c r="Q108" s="57"/>
      <c r="R108" s="57"/>
    </row>
    <row r="109" spans="4:24" ht="9.9499999999999993" customHeight="1" x14ac:dyDescent="0.25">
      <c r="J109" s="50"/>
      <c r="K109" s="71"/>
      <c r="L109" s="71"/>
      <c r="M109" s="57"/>
      <c r="N109" s="57"/>
      <c r="O109" s="57"/>
      <c r="P109" s="142"/>
      <c r="Q109" s="50">
        <v>201</v>
      </c>
      <c r="R109" s="57"/>
    </row>
    <row r="110" spans="4:24" s="46" customFormat="1" ht="9.9499999999999993" customHeight="1" x14ac:dyDescent="0.25">
      <c r="F110" s="40"/>
      <c r="G110" s="40"/>
      <c r="H110" s="40"/>
      <c r="I110" s="40"/>
      <c r="J110" s="50"/>
      <c r="M110" s="57"/>
      <c r="N110" s="57"/>
      <c r="O110" s="57"/>
      <c r="P110" s="142"/>
      <c r="Q110" s="57"/>
      <c r="R110" s="57"/>
      <c r="S110" s="40"/>
      <c r="T110" s="40"/>
      <c r="U110" s="40"/>
      <c r="V110" s="40"/>
      <c r="W110" s="40"/>
      <c r="X110" s="40"/>
    </row>
    <row r="111" spans="4:24" s="46" customFormat="1" ht="9.9499999999999993" customHeight="1" x14ac:dyDescent="0.25">
      <c r="F111" s="40"/>
      <c r="G111" s="40"/>
      <c r="H111" s="40"/>
      <c r="I111" s="40"/>
      <c r="J111" s="40"/>
      <c r="M111" s="40"/>
      <c r="N111" s="40"/>
      <c r="O111" s="40"/>
      <c r="P111" s="119"/>
      <c r="Q111" s="40"/>
      <c r="R111" s="40"/>
      <c r="S111" s="40"/>
      <c r="T111" s="40"/>
      <c r="U111" s="40"/>
      <c r="V111" s="40"/>
      <c r="W111" s="40"/>
      <c r="X111" s="40"/>
    </row>
    <row r="112" spans="4:24" s="46" customFormat="1" ht="9.9499999999999993" customHeight="1" x14ac:dyDescent="0.25"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119"/>
      <c r="Q112" s="40"/>
      <c r="R112" s="40"/>
      <c r="S112" s="40"/>
      <c r="T112" s="40"/>
      <c r="U112" s="40"/>
      <c r="V112" s="40"/>
      <c r="W112" s="40"/>
      <c r="X112" s="40"/>
    </row>
    <row r="113" spans="6:24" s="46" customFormat="1" ht="9.9499999999999993" customHeight="1" x14ac:dyDescent="0.25"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119"/>
      <c r="Q113" s="40"/>
      <c r="R113" s="40"/>
      <c r="S113" s="40"/>
      <c r="T113" s="40"/>
      <c r="U113" s="40"/>
      <c r="V113" s="40"/>
      <c r="W113" s="40"/>
      <c r="X113" s="40"/>
    </row>
    <row r="114" spans="6:24" s="46" customFormat="1" ht="9.9499999999999993" customHeight="1" x14ac:dyDescent="0.25"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119"/>
      <c r="Q114" s="40"/>
      <c r="R114" s="40"/>
      <c r="S114" s="40"/>
      <c r="T114" s="40"/>
      <c r="U114" s="40"/>
      <c r="V114" s="40"/>
      <c r="W114" s="40"/>
      <c r="X114" s="40"/>
    </row>
    <row r="115" spans="6:24" s="46" customFormat="1" ht="9.9499999999999993" customHeight="1" x14ac:dyDescent="0.25"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119"/>
      <c r="Q115" s="40"/>
      <c r="R115" s="40"/>
      <c r="S115" s="40"/>
      <c r="T115" s="40"/>
      <c r="U115" s="40"/>
      <c r="V115" s="40"/>
      <c r="W115" s="40"/>
      <c r="X115" s="40"/>
    </row>
    <row r="116" spans="6:24" s="46" customFormat="1" ht="9.9499999999999993" customHeight="1" x14ac:dyDescent="0.25"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119"/>
      <c r="Q116" s="40"/>
      <c r="R116" s="40"/>
      <c r="S116" s="40"/>
      <c r="T116" s="40"/>
      <c r="U116" s="40"/>
      <c r="V116" s="40"/>
      <c r="W116" s="40"/>
      <c r="X116" s="40"/>
    </row>
    <row r="117" spans="6:24" s="46" customFormat="1" ht="9.9499999999999993" customHeight="1" x14ac:dyDescent="0.25"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119"/>
      <c r="Q117" s="40"/>
      <c r="R117" s="40"/>
      <c r="S117" s="40"/>
      <c r="T117" s="40"/>
      <c r="U117" s="40"/>
      <c r="V117" s="40"/>
      <c r="W117" s="40"/>
      <c r="X117" s="40"/>
    </row>
    <row r="118" spans="6:24" s="46" customFormat="1" ht="9.9499999999999993" customHeight="1" x14ac:dyDescent="0.25"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119"/>
      <c r="Q118" s="40"/>
      <c r="R118" s="40"/>
      <c r="S118" s="40"/>
      <c r="T118" s="40"/>
      <c r="U118" s="40"/>
      <c r="V118" s="40"/>
      <c r="W118" s="40"/>
      <c r="X118" s="40"/>
    </row>
    <row r="119" spans="6:24" s="46" customFormat="1" ht="9.9499999999999993" customHeight="1" x14ac:dyDescent="0.25"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119"/>
      <c r="Q119" s="40"/>
      <c r="R119" s="40"/>
      <c r="S119" s="40"/>
      <c r="T119" s="40"/>
      <c r="U119" s="40"/>
      <c r="V119" s="40"/>
      <c r="W119" s="40"/>
      <c r="X119" s="40"/>
    </row>
    <row r="120" spans="6:24" s="46" customFormat="1" ht="9.9499999999999993" customHeight="1" x14ac:dyDescent="0.25"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119"/>
      <c r="Q120" s="40"/>
      <c r="R120" s="40"/>
      <c r="S120" s="40"/>
      <c r="T120" s="40"/>
      <c r="U120" s="40"/>
      <c r="V120" s="40"/>
      <c r="W120" s="40"/>
      <c r="X120" s="40"/>
    </row>
    <row r="121" spans="6:24" s="46" customFormat="1" ht="9.9499999999999993" customHeight="1" x14ac:dyDescent="0.25"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119"/>
      <c r="Q121" s="40"/>
      <c r="R121" s="40"/>
      <c r="S121" s="40"/>
      <c r="T121" s="40"/>
      <c r="U121" s="40"/>
      <c r="V121" s="40"/>
      <c r="W121" s="40"/>
      <c r="X121" s="40"/>
    </row>
    <row r="122" spans="6:24" s="46" customFormat="1" ht="9.9499999999999993" customHeight="1" x14ac:dyDescent="0.25"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119"/>
      <c r="Q122" s="40"/>
      <c r="R122" s="40"/>
      <c r="S122" s="40"/>
      <c r="T122" s="40"/>
      <c r="U122" s="40"/>
      <c r="V122" s="40"/>
      <c r="W122" s="40"/>
      <c r="X122" s="40"/>
    </row>
    <row r="123" spans="6:24" s="46" customFormat="1" ht="9.9499999999999993" customHeight="1" x14ac:dyDescent="0.25"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119"/>
      <c r="Q123" s="40"/>
      <c r="R123" s="40"/>
      <c r="S123" s="40"/>
      <c r="T123" s="40"/>
      <c r="U123" s="40"/>
      <c r="V123" s="40"/>
      <c r="W123" s="40"/>
      <c r="X123" s="40"/>
    </row>
    <row r="124" spans="6:24" s="46" customFormat="1" ht="9.9499999999999993" customHeight="1" x14ac:dyDescent="0.25"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119"/>
      <c r="Q124" s="40"/>
      <c r="R124" s="40"/>
      <c r="S124" s="40"/>
      <c r="T124" s="40"/>
      <c r="U124" s="40"/>
      <c r="V124" s="40"/>
      <c r="W124" s="40"/>
      <c r="X124" s="40"/>
    </row>
    <row r="125" spans="6:24" s="46" customFormat="1" ht="9.9499999999999993" customHeight="1" x14ac:dyDescent="0.25"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119"/>
      <c r="Q125" s="40"/>
      <c r="R125" s="40"/>
      <c r="S125" s="40"/>
      <c r="T125" s="40"/>
      <c r="U125" s="40"/>
      <c r="V125" s="40"/>
      <c r="W125" s="40"/>
      <c r="X125" s="40"/>
    </row>
    <row r="126" spans="6:24" s="46" customFormat="1" ht="9.9499999999999993" customHeight="1" x14ac:dyDescent="0.25"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119"/>
      <c r="Q126" s="40"/>
      <c r="R126" s="40"/>
      <c r="S126" s="40"/>
      <c r="T126" s="40"/>
      <c r="U126" s="40"/>
      <c r="V126" s="40"/>
      <c r="W126" s="40"/>
      <c r="X126" s="40"/>
    </row>
    <row r="127" spans="6:24" s="46" customFormat="1" ht="9.9499999999999993" customHeight="1" x14ac:dyDescent="0.25"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119"/>
      <c r="Q127" s="40"/>
      <c r="R127" s="40"/>
      <c r="S127" s="40"/>
      <c r="T127" s="40"/>
      <c r="U127" s="40"/>
      <c r="V127" s="40"/>
      <c r="W127" s="40"/>
      <c r="X127" s="40"/>
    </row>
    <row r="128" spans="6:24" s="46" customFormat="1" ht="9.9499999999999993" customHeight="1" x14ac:dyDescent="0.25"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119"/>
      <c r="Q128" s="40"/>
      <c r="R128" s="40"/>
      <c r="S128" s="40"/>
      <c r="T128" s="40"/>
      <c r="U128" s="40"/>
      <c r="V128" s="40"/>
      <c r="W128" s="40"/>
      <c r="X128" s="40"/>
    </row>
    <row r="129" spans="6:24" s="46" customFormat="1" ht="9.9499999999999993" customHeight="1" x14ac:dyDescent="0.25"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119"/>
      <c r="Q129" s="40"/>
      <c r="R129" s="40"/>
      <c r="S129" s="40"/>
      <c r="T129" s="40"/>
      <c r="U129" s="40"/>
      <c r="V129" s="40"/>
      <c r="W129" s="40"/>
      <c r="X129" s="40"/>
    </row>
    <row r="134" spans="6:24" s="46" customFormat="1" ht="9.9499999999999993" customHeight="1" x14ac:dyDescent="0.25"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119"/>
      <c r="Q134" s="40"/>
      <c r="R134" s="40"/>
      <c r="S134" s="40"/>
      <c r="T134" s="40"/>
      <c r="U134" s="40"/>
      <c r="V134" s="40"/>
      <c r="W134" s="40"/>
      <c r="X134" s="40"/>
    </row>
    <row r="135" spans="6:24" s="46" customFormat="1" ht="9.9499999999999993" customHeight="1" x14ac:dyDescent="0.25"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119"/>
      <c r="Q135" s="40"/>
      <c r="R135" s="40"/>
      <c r="S135" s="40"/>
      <c r="T135" s="40"/>
      <c r="U135" s="40"/>
      <c r="V135" s="40"/>
      <c r="W135" s="40"/>
      <c r="X135" s="40"/>
    </row>
    <row r="136" spans="6:24" s="46" customFormat="1" ht="9.9499999999999993" customHeight="1" x14ac:dyDescent="0.25"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119"/>
      <c r="Q136" s="40"/>
      <c r="R136" s="40"/>
      <c r="S136" s="40"/>
      <c r="T136" s="40"/>
      <c r="U136" s="40"/>
      <c r="V136" s="40"/>
      <c r="W136" s="40"/>
      <c r="X136" s="40"/>
    </row>
    <row r="137" spans="6:24" s="46" customFormat="1" ht="9.9499999999999993" customHeight="1" x14ac:dyDescent="0.25"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119"/>
      <c r="Q137" s="40"/>
      <c r="R137" s="40"/>
      <c r="S137" s="40"/>
      <c r="T137" s="40"/>
      <c r="U137" s="40"/>
      <c r="V137" s="40"/>
      <c r="W137" s="40"/>
      <c r="X137" s="40"/>
    </row>
    <row r="138" spans="6:24" s="46" customFormat="1" ht="9.9499999999999993" customHeight="1" x14ac:dyDescent="0.25"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119"/>
      <c r="Q138" s="40"/>
      <c r="R138" s="40"/>
      <c r="S138" s="40"/>
      <c r="T138" s="40"/>
      <c r="U138" s="40"/>
      <c r="V138" s="40"/>
      <c r="W138" s="40"/>
      <c r="X138" s="40"/>
    </row>
    <row r="139" spans="6:24" s="46" customFormat="1" ht="9.9499999999999993" customHeight="1" x14ac:dyDescent="0.25"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119"/>
      <c r="Q139" s="40"/>
      <c r="R139" s="40"/>
      <c r="S139" s="40"/>
      <c r="T139" s="40"/>
      <c r="U139" s="40"/>
      <c r="V139" s="40"/>
      <c r="W139" s="40"/>
      <c r="X139" s="40"/>
    </row>
    <row r="140" spans="6:24" s="46" customFormat="1" ht="9.9499999999999993" customHeight="1" x14ac:dyDescent="0.25"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119"/>
      <c r="Q140" s="40"/>
      <c r="R140" s="40"/>
      <c r="S140" s="40"/>
      <c r="T140" s="40"/>
      <c r="U140" s="40"/>
      <c r="V140" s="40"/>
      <c r="W140" s="40"/>
      <c r="X140" s="40"/>
    </row>
    <row r="142" spans="6:24" s="46" customFormat="1" ht="9.9499999999999993" customHeight="1" x14ac:dyDescent="0.25"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119"/>
      <c r="Q142" s="40"/>
      <c r="R142" s="40"/>
      <c r="S142" s="40"/>
      <c r="T142" s="40"/>
      <c r="U142" s="40"/>
      <c r="V142" s="40"/>
      <c r="W142" s="40"/>
      <c r="X142" s="40"/>
    </row>
    <row r="143" spans="6:24" s="46" customFormat="1" ht="9.9499999999999993" customHeight="1" x14ac:dyDescent="0.25"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119"/>
      <c r="Q143" s="40"/>
      <c r="R143" s="40"/>
      <c r="S143" s="40"/>
      <c r="T143" s="40"/>
      <c r="U143" s="40"/>
      <c r="V143" s="40"/>
      <c r="W143" s="40"/>
      <c r="X143" s="40"/>
    </row>
    <row r="144" spans="6:24" s="46" customFormat="1" ht="9.9499999999999993" customHeight="1" x14ac:dyDescent="0.25"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119"/>
      <c r="Q144" s="40"/>
      <c r="R144" s="40"/>
      <c r="S144" s="40"/>
      <c r="T144" s="40"/>
      <c r="U144" s="40"/>
      <c r="V144" s="40"/>
      <c r="W144" s="40"/>
      <c r="X144" s="40"/>
    </row>
    <row r="145" spans="6:24" s="46" customFormat="1" ht="9.9499999999999993" customHeight="1" x14ac:dyDescent="0.25"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119"/>
      <c r="Q145" s="40"/>
      <c r="R145" s="40"/>
      <c r="S145" s="40"/>
      <c r="T145" s="40"/>
      <c r="U145" s="40"/>
      <c r="V145" s="40"/>
      <c r="W145" s="40"/>
      <c r="X145" s="40"/>
    </row>
    <row r="146" spans="6:24" s="46" customFormat="1" ht="9.9499999999999993" customHeight="1" x14ac:dyDescent="0.25"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119"/>
      <c r="Q146" s="40"/>
      <c r="R146" s="40"/>
      <c r="S146" s="40"/>
      <c r="T146" s="40"/>
      <c r="U146" s="40"/>
      <c r="V146" s="40"/>
      <c r="W146" s="40"/>
      <c r="X146" s="40"/>
    </row>
    <row r="147" spans="6:24" s="46" customFormat="1" ht="9.9499999999999993" customHeight="1" x14ac:dyDescent="0.25"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119"/>
      <c r="Q147" s="40"/>
      <c r="R147" s="40"/>
      <c r="S147" s="40"/>
      <c r="T147" s="40"/>
      <c r="U147" s="40"/>
      <c r="V147" s="40"/>
      <c r="W147" s="40"/>
      <c r="X147" s="40"/>
    </row>
    <row r="148" spans="6:24" s="46" customFormat="1" ht="9.9499999999999993" customHeight="1" x14ac:dyDescent="0.25"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119"/>
      <c r="Q148" s="40"/>
      <c r="R148" s="40"/>
      <c r="S148" s="40"/>
      <c r="T148" s="40"/>
      <c r="U148" s="40"/>
      <c r="V148" s="40"/>
      <c r="W148" s="40"/>
      <c r="X148" s="40"/>
    </row>
    <row r="149" spans="6:24" s="46" customFormat="1" ht="9.9499999999999993" customHeight="1" x14ac:dyDescent="0.25"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119"/>
      <c r="Q149" s="40"/>
      <c r="R149" s="40"/>
      <c r="S149" s="40"/>
      <c r="T149" s="40"/>
      <c r="U149" s="40"/>
      <c r="V149" s="40"/>
      <c r="W149" s="40"/>
      <c r="X149" s="40"/>
    </row>
    <row r="150" spans="6:24" s="46" customFormat="1" ht="9.9499999999999993" customHeight="1" x14ac:dyDescent="0.25"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119"/>
      <c r="Q150" s="40"/>
      <c r="R150" s="40"/>
      <c r="S150" s="40"/>
      <c r="T150" s="40"/>
      <c r="U150" s="40"/>
      <c r="V150" s="40"/>
      <c r="W150" s="40"/>
      <c r="X150" s="40"/>
    </row>
    <row r="151" spans="6:24" s="46" customFormat="1" ht="9.9499999999999993" customHeight="1" x14ac:dyDescent="0.25"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119"/>
      <c r="Q151" s="40"/>
      <c r="R151" s="40"/>
      <c r="S151" s="40"/>
      <c r="T151" s="40"/>
      <c r="U151" s="40"/>
      <c r="V151" s="40"/>
      <c r="W151" s="40"/>
      <c r="X151" s="40"/>
    </row>
    <row r="152" spans="6:24" s="46" customFormat="1" ht="9.9499999999999993" customHeight="1" x14ac:dyDescent="0.25"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119"/>
      <c r="Q152" s="40"/>
      <c r="R152" s="40"/>
      <c r="S152" s="40"/>
      <c r="T152" s="40"/>
      <c r="U152" s="40"/>
      <c r="V152" s="40"/>
      <c r="W152" s="40"/>
      <c r="X152" s="40"/>
    </row>
    <row r="153" spans="6:24" s="46" customFormat="1" ht="9.9499999999999993" customHeight="1" x14ac:dyDescent="0.25"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119"/>
      <c r="Q153" s="40"/>
      <c r="R153" s="40"/>
      <c r="S153" s="40"/>
      <c r="T153" s="40"/>
      <c r="U153" s="40"/>
      <c r="V153" s="40"/>
      <c r="W153" s="40"/>
      <c r="X153" s="40"/>
    </row>
    <row r="154" spans="6:24" s="46" customFormat="1" ht="9.9499999999999993" customHeight="1" x14ac:dyDescent="0.25"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119"/>
      <c r="Q154" s="40"/>
      <c r="R154" s="40"/>
      <c r="S154" s="40"/>
      <c r="T154" s="40"/>
      <c r="U154" s="40"/>
      <c r="V154" s="40"/>
      <c r="W154" s="40"/>
      <c r="X154" s="40"/>
    </row>
    <row r="158" spans="6:24" s="46" customFormat="1" ht="9.9499999999999993" customHeight="1" x14ac:dyDescent="0.25"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119"/>
      <c r="Q158" s="40"/>
      <c r="R158" s="40"/>
      <c r="S158" s="40"/>
      <c r="T158" s="40"/>
      <c r="U158" s="40"/>
      <c r="V158" s="40"/>
      <c r="W158" s="40"/>
      <c r="X158" s="40"/>
    </row>
    <row r="159" spans="6:24" s="46" customFormat="1" ht="9.9499999999999993" customHeight="1" x14ac:dyDescent="0.25"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119"/>
      <c r="Q159" s="40"/>
      <c r="R159" s="40"/>
      <c r="S159" s="40"/>
      <c r="T159" s="40"/>
      <c r="U159" s="40"/>
      <c r="V159" s="40"/>
      <c r="W159" s="40"/>
      <c r="X159" s="40"/>
    </row>
    <row r="160" spans="6:24" s="46" customFormat="1" ht="9.9499999999999993" customHeight="1" x14ac:dyDescent="0.25"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119"/>
      <c r="Q160" s="40"/>
      <c r="R160" s="40"/>
      <c r="S160" s="40"/>
      <c r="T160" s="40"/>
      <c r="U160" s="40"/>
      <c r="V160" s="40"/>
      <c r="W160" s="40"/>
      <c r="X160" s="40"/>
    </row>
    <row r="161" spans="6:24" s="46" customFormat="1" ht="9.9499999999999993" customHeight="1" x14ac:dyDescent="0.25"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119"/>
      <c r="Q161" s="40"/>
      <c r="R161" s="40"/>
      <c r="S161" s="40"/>
      <c r="T161" s="40"/>
      <c r="U161" s="40"/>
      <c r="V161" s="40"/>
      <c r="W161" s="40"/>
      <c r="X161" s="40"/>
    </row>
    <row r="162" spans="6:24" s="46" customFormat="1" ht="9.9499999999999993" customHeight="1" x14ac:dyDescent="0.25"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119"/>
      <c r="Q162" s="40"/>
      <c r="R162" s="40"/>
      <c r="S162" s="40"/>
      <c r="T162" s="40"/>
      <c r="U162" s="40"/>
      <c r="V162" s="40"/>
      <c r="W162" s="40"/>
      <c r="X162" s="40"/>
    </row>
    <row r="163" spans="6:24" s="46" customFormat="1" ht="9.9499999999999993" customHeight="1" x14ac:dyDescent="0.25"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119"/>
      <c r="Q163" s="40"/>
      <c r="R163" s="40"/>
      <c r="S163" s="40"/>
      <c r="T163" s="40"/>
      <c r="U163" s="40"/>
      <c r="V163" s="40"/>
      <c r="W163" s="40"/>
      <c r="X163" s="40"/>
    </row>
    <row r="164" spans="6:24" s="46" customFormat="1" ht="9.9499999999999993" customHeight="1" x14ac:dyDescent="0.25"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119"/>
      <c r="Q164" s="40"/>
      <c r="R164" s="40"/>
      <c r="S164" s="40"/>
      <c r="T164" s="40"/>
      <c r="U164" s="40"/>
      <c r="V164" s="40"/>
      <c r="W164" s="40"/>
      <c r="X164" s="40"/>
    </row>
    <row r="165" spans="6:24" s="46" customFormat="1" ht="9.9499999999999993" customHeight="1" x14ac:dyDescent="0.25"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119"/>
      <c r="Q165" s="40"/>
      <c r="R165" s="40"/>
      <c r="S165" s="40"/>
      <c r="T165" s="40"/>
      <c r="U165" s="40"/>
      <c r="V165" s="40"/>
      <c r="W165" s="40"/>
      <c r="X165" s="40"/>
    </row>
    <row r="166" spans="6:24" s="46" customFormat="1" ht="9.9499999999999993" customHeight="1" x14ac:dyDescent="0.25"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119"/>
      <c r="Q166" s="40"/>
      <c r="R166" s="40"/>
      <c r="S166" s="40"/>
      <c r="T166" s="40"/>
      <c r="U166" s="40"/>
      <c r="V166" s="40"/>
      <c r="W166" s="40"/>
      <c r="X166" s="40"/>
    </row>
    <row r="167" spans="6:24" s="46" customFormat="1" ht="9.9499999999999993" customHeight="1" x14ac:dyDescent="0.25"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119"/>
      <c r="Q167" s="40"/>
      <c r="R167" s="40"/>
      <c r="S167" s="40"/>
      <c r="T167" s="40"/>
      <c r="U167" s="40"/>
      <c r="V167" s="40"/>
      <c r="W167" s="40"/>
      <c r="X167" s="40"/>
    </row>
    <row r="168" spans="6:24" s="46" customFormat="1" ht="9.9499999999999993" customHeight="1" x14ac:dyDescent="0.25"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119"/>
      <c r="Q168" s="40"/>
      <c r="R168" s="40"/>
      <c r="S168" s="40"/>
      <c r="T168" s="40"/>
      <c r="U168" s="40"/>
      <c r="V168" s="40"/>
      <c r="W168" s="40"/>
      <c r="X168" s="40"/>
    </row>
    <row r="169" spans="6:24" s="46" customFormat="1" ht="9.9499999999999993" customHeight="1" x14ac:dyDescent="0.25"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119"/>
      <c r="Q169" s="40"/>
      <c r="R169" s="40"/>
      <c r="S169" s="40"/>
      <c r="T169" s="40"/>
      <c r="U169" s="40"/>
      <c r="V169" s="40"/>
      <c r="W169" s="40"/>
      <c r="X169" s="40"/>
    </row>
    <row r="170" spans="6:24" s="46" customFormat="1" ht="9.9499999999999993" customHeight="1" x14ac:dyDescent="0.25"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119"/>
      <c r="Q170" s="40"/>
      <c r="R170" s="40"/>
      <c r="S170" s="40"/>
      <c r="T170" s="40"/>
      <c r="U170" s="40"/>
      <c r="V170" s="40"/>
      <c r="W170" s="40"/>
      <c r="X170" s="40"/>
    </row>
    <row r="171" spans="6:24" s="46" customFormat="1" ht="9.9499999999999993" customHeight="1" x14ac:dyDescent="0.25"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119"/>
      <c r="Q171" s="40"/>
      <c r="R171" s="40"/>
      <c r="S171" s="40"/>
      <c r="T171" s="40"/>
      <c r="U171" s="40"/>
      <c r="V171" s="40"/>
      <c r="W171" s="40"/>
      <c r="X171" s="40"/>
    </row>
    <row r="172" spans="6:24" s="46" customFormat="1" ht="9.9499999999999993" customHeight="1" x14ac:dyDescent="0.25"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119"/>
      <c r="Q172" s="40"/>
      <c r="R172" s="40"/>
      <c r="S172" s="40"/>
      <c r="T172" s="40"/>
      <c r="U172" s="40"/>
      <c r="V172" s="40"/>
      <c r="W172" s="40"/>
      <c r="X172" s="40"/>
    </row>
    <row r="173" spans="6:24" s="46" customFormat="1" ht="9.9499999999999993" customHeight="1" x14ac:dyDescent="0.25"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119"/>
      <c r="Q173" s="40"/>
      <c r="R173" s="40"/>
      <c r="S173" s="40"/>
      <c r="T173" s="40"/>
      <c r="U173" s="40"/>
      <c r="V173" s="40"/>
      <c r="W173" s="40"/>
      <c r="X173" s="40"/>
    </row>
    <row r="174" spans="6:24" s="46" customFormat="1" ht="9.9499999999999993" customHeight="1" x14ac:dyDescent="0.25"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119"/>
      <c r="Q174" s="40"/>
      <c r="R174" s="40"/>
      <c r="S174" s="40"/>
      <c r="T174" s="40"/>
      <c r="U174" s="40"/>
      <c r="V174" s="40"/>
      <c r="W174" s="40"/>
      <c r="X174" s="40"/>
    </row>
    <row r="175" spans="6:24" s="46" customFormat="1" ht="9.9499999999999993" customHeight="1" x14ac:dyDescent="0.25"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119"/>
      <c r="Q175" s="40"/>
      <c r="R175" s="40"/>
      <c r="S175" s="40"/>
      <c r="T175" s="40"/>
      <c r="U175" s="40"/>
      <c r="V175" s="40"/>
      <c r="W175" s="40"/>
      <c r="X175" s="40"/>
    </row>
    <row r="176" spans="6:24" s="46" customFormat="1" ht="9.9499999999999993" customHeight="1" x14ac:dyDescent="0.25"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119"/>
      <c r="Q176" s="40"/>
      <c r="R176" s="40"/>
      <c r="S176" s="40"/>
      <c r="T176" s="40"/>
      <c r="U176" s="40"/>
      <c r="V176" s="40"/>
      <c r="W176" s="40"/>
      <c r="X176" s="40"/>
    </row>
    <row r="177" spans="6:24" s="46" customFormat="1" ht="9.9499999999999993" customHeight="1" x14ac:dyDescent="0.25"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119"/>
      <c r="Q177" s="40"/>
      <c r="R177" s="40"/>
      <c r="S177" s="40"/>
      <c r="T177" s="40"/>
      <c r="U177" s="40"/>
      <c r="V177" s="40"/>
      <c r="W177" s="40"/>
      <c r="X177" s="40"/>
    </row>
    <row r="182" spans="6:24" s="46" customFormat="1" ht="9.9499999999999993" customHeight="1" x14ac:dyDescent="0.25"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119"/>
      <c r="Q182" s="40"/>
      <c r="R182" s="40"/>
      <c r="S182" s="40"/>
      <c r="T182" s="40"/>
      <c r="U182" s="40"/>
      <c r="V182" s="40"/>
      <c r="W182" s="40"/>
      <c r="X182" s="40"/>
    </row>
    <row r="183" spans="6:24" s="46" customFormat="1" ht="9.9499999999999993" customHeight="1" x14ac:dyDescent="0.25"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119"/>
      <c r="Q183" s="40"/>
      <c r="R183" s="40"/>
      <c r="S183" s="40"/>
      <c r="T183" s="40"/>
      <c r="U183" s="40"/>
      <c r="V183" s="40"/>
      <c r="W183" s="40"/>
      <c r="X183" s="40"/>
    </row>
    <row r="184" spans="6:24" s="46" customFormat="1" ht="9.9499999999999993" customHeight="1" x14ac:dyDescent="0.25"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119"/>
      <c r="Q184" s="40"/>
      <c r="R184" s="40"/>
      <c r="S184" s="40"/>
      <c r="T184" s="40"/>
      <c r="U184" s="40"/>
      <c r="V184" s="40"/>
      <c r="W184" s="40"/>
      <c r="X184" s="40"/>
    </row>
    <row r="185" spans="6:24" s="46" customFormat="1" ht="9.9499999999999993" customHeight="1" x14ac:dyDescent="0.25"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119"/>
      <c r="Q185" s="40"/>
      <c r="R185" s="40"/>
      <c r="S185" s="40"/>
      <c r="T185" s="40"/>
      <c r="U185" s="40"/>
      <c r="V185" s="40"/>
      <c r="W185" s="40"/>
      <c r="X185" s="40"/>
    </row>
    <row r="186" spans="6:24" s="46" customFormat="1" ht="9.9499999999999993" customHeight="1" x14ac:dyDescent="0.25"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119"/>
      <c r="Q186" s="40"/>
      <c r="R186" s="40"/>
      <c r="S186" s="40"/>
      <c r="T186" s="40"/>
      <c r="U186" s="40"/>
      <c r="V186" s="40"/>
      <c r="W186" s="40"/>
      <c r="X186" s="40"/>
    </row>
    <row r="187" spans="6:24" s="46" customFormat="1" ht="9.9499999999999993" customHeight="1" x14ac:dyDescent="0.25"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119"/>
      <c r="Q187" s="40"/>
      <c r="R187" s="40"/>
      <c r="S187" s="40"/>
      <c r="T187" s="40"/>
      <c r="U187" s="40"/>
      <c r="V187" s="40"/>
      <c r="W187" s="40"/>
      <c r="X187" s="40"/>
    </row>
    <row r="188" spans="6:24" s="46" customFormat="1" ht="9.9499999999999993" customHeight="1" x14ac:dyDescent="0.25"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119"/>
      <c r="Q188" s="40"/>
      <c r="R188" s="40"/>
      <c r="S188" s="40"/>
      <c r="T188" s="40"/>
      <c r="U188" s="40"/>
      <c r="V188" s="40"/>
      <c r="W188" s="40"/>
      <c r="X188" s="40"/>
    </row>
    <row r="189" spans="6:24" s="46" customFormat="1" ht="9.9499999999999993" customHeight="1" x14ac:dyDescent="0.25"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119"/>
      <c r="Q189" s="40"/>
      <c r="R189" s="40"/>
      <c r="S189" s="40"/>
      <c r="T189" s="40"/>
      <c r="U189" s="40"/>
      <c r="V189" s="40"/>
      <c r="W189" s="40"/>
      <c r="X189" s="40"/>
    </row>
    <row r="190" spans="6:24" s="46" customFormat="1" ht="9.9499999999999993" customHeight="1" x14ac:dyDescent="0.25"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119"/>
      <c r="Q190" s="40"/>
      <c r="R190" s="40"/>
      <c r="S190" s="40"/>
      <c r="T190" s="40"/>
      <c r="U190" s="40"/>
      <c r="V190" s="40"/>
      <c r="W190" s="40"/>
      <c r="X190" s="40"/>
    </row>
    <row r="191" spans="6:24" s="46" customFormat="1" ht="9.9499999999999993" customHeight="1" x14ac:dyDescent="0.25"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119"/>
      <c r="Q191" s="40"/>
      <c r="R191" s="40"/>
      <c r="S191" s="40"/>
      <c r="T191" s="40"/>
      <c r="U191" s="40"/>
      <c r="V191" s="40"/>
      <c r="W191" s="40"/>
      <c r="X191" s="40"/>
    </row>
    <row r="192" spans="6:24" s="46" customFormat="1" ht="9.9499999999999993" customHeight="1" x14ac:dyDescent="0.25"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119"/>
      <c r="Q192" s="40"/>
      <c r="R192" s="40"/>
      <c r="S192" s="40"/>
      <c r="T192" s="40"/>
      <c r="U192" s="40"/>
      <c r="V192" s="40"/>
      <c r="W192" s="40"/>
      <c r="X192" s="40"/>
    </row>
    <row r="193" spans="6:24" s="46" customFormat="1" ht="9.9499999999999993" customHeight="1" x14ac:dyDescent="0.25"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119"/>
      <c r="Q193" s="40"/>
      <c r="R193" s="40"/>
      <c r="S193" s="40"/>
      <c r="T193" s="40"/>
      <c r="U193" s="40"/>
      <c r="V193" s="40"/>
      <c r="W193" s="40"/>
      <c r="X193" s="40"/>
    </row>
    <row r="194" spans="6:24" s="46" customFormat="1" ht="9.9499999999999993" customHeight="1" x14ac:dyDescent="0.25"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119"/>
      <c r="Q194" s="40"/>
      <c r="R194" s="40"/>
      <c r="S194" s="40"/>
      <c r="T194" s="40"/>
      <c r="U194" s="40"/>
      <c r="V194" s="40"/>
      <c r="W194" s="40"/>
      <c r="X194" s="40"/>
    </row>
    <row r="195" spans="6:24" s="46" customFormat="1" ht="9.9499999999999993" customHeight="1" x14ac:dyDescent="0.25"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119"/>
      <c r="Q195" s="40"/>
      <c r="R195" s="40"/>
      <c r="S195" s="40"/>
      <c r="T195" s="40"/>
      <c r="U195" s="40"/>
      <c r="V195" s="40"/>
      <c r="W195" s="40"/>
      <c r="X195" s="40"/>
    </row>
    <row r="196" spans="6:24" s="46" customFormat="1" ht="9.9499999999999993" customHeight="1" x14ac:dyDescent="0.25"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119"/>
      <c r="Q196" s="40"/>
      <c r="R196" s="40"/>
      <c r="S196" s="40"/>
      <c r="T196" s="40"/>
      <c r="U196" s="40"/>
      <c r="V196" s="40"/>
      <c r="W196" s="40"/>
      <c r="X196" s="40"/>
    </row>
    <row r="197" spans="6:24" s="46" customFormat="1" ht="9.9499999999999993" customHeight="1" x14ac:dyDescent="0.25"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119"/>
      <c r="Q197" s="40"/>
      <c r="R197" s="40"/>
      <c r="S197" s="40"/>
      <c r="T197" s="40"/>
      <c r="U197" s="40"/>
      <c r="V197" s="40"/>
      <c r="W197" s="40"/>
      <c r="X197" s="40"/>
    </row>
    <row r="198" spans="6:24" s="46" customFormat="1" ht="9.9499999999999993" customHeight="1" x14ac:dyDescent="0.25"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119"/>
      <c r="Q198" s="40"/>
      <c r="R198" s="40"/>
      <c r="S198" s="40"/>
      <c r="T198" s="40"/>
      <c r="U198" s="40"/>
      <c r="V198" s="40"/>
      <c r="W198" s="40"/>
      <c r="X198" s="40"/>
    </row>
    <row r="199" spans="6:24" s="46" customFormat="1" ht="9.9499999999999993" customHeight="1" x14ac:dyDescent="0.25"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119"/>
      <c r="Q199" s="40"/>
      <c r="R199" s="40"/>
      <c r="S199" s="40"/>
      <c r="T199" s="40"/>
      <c r="U199" s="40"/>
      <c r="V199" s="40"/>
      <c r="W199" s="40"/>
      <c r="X199" s="40"/>
    </row>
    <row r="200" spans="6:24" s="46" customFormat="1" ht="9.9499999999999993" customHeight="1" x14ac:dyDescent="0.25"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119"/>
      <c r="Q200" s="40"/>
      <c r="R200" s="40"/>
      <c r="S200" s="40"/>
      <c r="T200" s="40"/>
      <c r="U200" s="40"/>
      <c r="V200" s="40"/>
      <c r="W200" s="40"/>
      <c r="X200" s="40"/>
    </row>
    <row r="201" spans="6:24" s="46" customFormat="1" ht="9.9499999999999993" customHeight="1" x14ac:dyDescent="0.25"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119"/>
      <c r="Q201" s="40"/>
      <c r="R201" s="40"/>
      <c r="S201" s="40"/>
      <c r="T201" s="40"/>
      <c r="U201" s="40"/>
      <c r="V201" s="40"/>
      <c r="W201" s="40"/>
      <c r="X201" s="40"/>
    </row>
    <row r="202" spans="6:24" s="46" customFormat="1" ht="9.9499999999999993" customHeight="1" x14ac:dyDescent="0.25"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119"/>
      <c r="Q202" s="40"/>
      <c r="R202" s="40"/>
      <c r="S202" s="40"/>
      <c r="T202" s="40"/>
      <c r="U202" s="40"/>
      <c r="V202" s="40"/>
      <c r="W202" s="40"/>
      <c r="X202" s="40"/>
    </row>
  </sheetData>
  <autoFilter ref="M73:R107">
    <filterColumn colId="1">
      <filters>
        <filter val="沖縄県"/>
      </filters>
    </filterColumn>
  </autoFilter>
  <mergeCells count="164">
    <mergeCell ref="N6:N7"/>
    <mergeCell ref="C7:C8"/>
    <mergeCell ref="E7:E8"/>
    <mergeCell ref="M8:M9"/>
    <mergeCell ref="N8:N9"/>
    <mergeCell ref="C9:C10"/>
    <mergeCell ref="M4:M5"/>
    <mergeCell ref="C5:C6"/>
    <mergeCell ref="E5:E6"/>
    <mergeCell ref="M6:M7"/>
    <mergeCell ref="M12:M13"/>
    <mergeCell ref="N12:N13"/>
    <mergeCell ref="C13:C14"/>
    <mergeCell ref="E13:E14"/>
    <mergeCell ref="M14:M15"/>
    <mergeCell ref="N14:N15"/>
    <mergeCell ref="E9:E10"/>
    <mergeCell ref="M10:M11"/>
    <mergeCell ref="N10:N11"/>
    <mergeCell ref="C11:C12"/>
    <mergeCell ref="E11:E12"/>
    <mergeCell ref="N18:N19"/>
    <mergeCell ref="C19:C20"/>
    <mergeCell ref="E19:E20"/>
    <mergeCell ref="M20:M21"/>
    <mergeCell ref="N20:N21"/>
    <mergeCell ref="C21:C22"/>
    <mergeCell ref="C17:C18"/>
    <mergeCell ref="E17:E18"/>
    <mergeCell ref="M18:M19"/>
    <mergeCell ref="M16:M17"/>
    <mergeCell ref="N16:N17"/>
    <mergeCell ref="M24:M25"/>
    <mergeCell ref="N24:N25"/>
    <mergeCell ref="C25:C26"/>
    <mergeCell ref="E25:E26"/>
    <mergeCell ref="M26:M27"/>
    <mergeCell ref="N26:N27"/>
    <mergeCell ref="E21:E22"/>
    <mergeCell ref="M22:M23"/>
    <mergeCell ref="N22:N23"/>
    <mergeCell ref="C23:C24"/>
    <mergeCell ref="E23:E24"/>
    <mergeCell ref="N30:N31"/>
    <mergeCell ref="C31:C32"/>
    <mergeCell ref="E31:E32"/>
    <mergeCell ref="M32:M33"/>
    <mergeCell ref="N32:N33"/>
    <mergeCell ref="C33:C34"/>
    <mergeCell ref="C29:C30"/>
    <mergeCell ref="E29:E30"/>
    <mergeCell ref="M30:M31"/>
    <mergeCell ref="M28:M29"/>
    <mergeCell ref="N28:N29"/>
    <mergeCell ref="M36:M37"/>
    <mergeCell ref="N36:N37"/>
    <mergeCell ref="C37:C38"/>
    <mergeCell ref="E37:E38"/>
    <mergeCell ref="M38:M39"/>
    <mergeCell ref="N38:N39"/>
    <mergeCell ref="E33:E34"/>
    <mergeCell ref="M34:M35"/>
    <mergeCell ref="N34:N35"/>
    <mergeCell ref="C35:C36"/>
    <mergeCell ref="E35:E36"/>
    <mergeCell ref="N42:N43"/>
    <mergeCell ref="C43:C44"/>
    <mergeCell ref="E43:E44"/>
    <mergeCell ref="M44:M45"/>
    <mergeCell ref="N44:N45"/>
    <mergeCell ref="C45:C46"/>
    <mergeCell ref="C41:C42"/>
    <mergeCell ref="E41:E42"/>
    <mergeCell ref="M42:M43"/>
    <mergeCell ref="M40:M41"/>
    <mergeCell ref="N40:N41"/>
    <mergeCell ref="M48:M49"/>
    <mergeCell ref="N48:N49"/>
    <mergeCell ref="C49:C50"/>
    <mergeCell ref="E49:E50"/>
    <mergeCell ref="M50:M51"/>
    <mergeCell ref="N50:N51"/>
    <mergeCell ref="E45:E46"/>
    <mergeCell ref="M46:M47"/>
    <mergeCell ref="N46:N47"/>
    <mergeCell ref="C47:C48"/>
    <mergeCell ref="E47:E48"/>
    <mergeCell ref="N54:N55"/>
    <mergeCell ref="C55:C56"/>
    <mergeCell ref="E55:E56"/>
    <mergeCell ref="M56:M57"/>
    <mergeCell ref="N56:N57"/>
    <mergeCell ref="C57:C58"/>
    <mergeCell ref="C53:C54"/>
    <mergeCell ref="E53:E54"/>
    <mergeCell ref="M54:M55"/>
    <mergeCell ref="M52:M53"/>
    <mergeCell ref="N52:N53"/>
    <mergeCell ref="M60:M61"/>
    <mergeCell ref="N60:N61"/>
    <mergeCell ref="C61:C62"/>
    <mergeCell ref="E61:E62"/>
    <mergeCell ref="M62:M63"/>
    <mergeCell ref="N62:N63"/>
    <mergeCell ref="E57:E58"/>
    <mergeCell ref="M58:M59"/>
    <mergeCell ref="N58:N59"/>
    <mergeCell ref="C59:C60"/>
    <mergeCell ref="E59:E60"/>
    <mergeCell ref="N66:N67"/>
    <mergeCell ref="C67:C68"/>
    <mergeCell ref="E67:E68"/>
    <mergeCell ref="M68:M69"/>
    <mergeCell ref="N68:N69"/>
    <mergeCell ref="C69:C70"/>
    <mergeCell ref="C65:C66"/>
    <mergeCell ref="E65:E66"/>
    <mergeCell ref="M66:M67"/>
    <mergeCell ref="M64:M65"/>
    <mergeCell ref="N64:N65"/>
    <mergeCell ref="F8:F9"/>
    <mergeCell ref="H9:H10"/>
    <mergeCell ref="G12:G13"/>
    <mergeCell ref="I13:I14"/>
    <mergeCell ref="G16:G17"/>
    <mergeCell ref="H18:H19"/>
    <mergeCell ref="E69:E70"/>
    <mergeCell ref="C71:C72"/>
    <mergeCell ref="E71:E72"/>
    <mergeCell ref="C63:C64"/>
    <mergeCell ref="E63:E64"/>
    <mergeCell ref="C51:C52"/>
    <mergeCell ref="E51:E52"/>
    <mergeCell ref="C39:C40"/>
    <mergeCell ref="E39:E40"/>
    <mergeCell ref="C27:C28"/>
    <mergeCell ref="E27:E28"/>
    <mergeCell ref="C15:C16"/>
    <mergeCell ref="E15:E16"/>
    <mergeCell ref="J55:J56"/>
    <mergeCell ref="G56:G57"/>
    <mergeCell ref="G32:G33"/>
    <mergeCell ref="H34:H35"/>
    <mergeCell ref="G36:G37"/>
    <mergeCell ref="K38:K39"/>
    <mergeCell ref="G40:G41"/>
    <mergeCell ref="H42:H43"/>
    <mergeCell ref="G20:G21"/>
    <mergeCell ref="J21:J22"/>
    <mergeCell ref="G24:G25"/>
    <mergeCell ref="H26:H27"/>
    <mergeCell ref="G28:G29"/>
    <mergeCell ref="I30:I31"/>
    <mergeCell ref="H58:H59"/>
    <mergeCell ref="G60:G61"/>
    <mergeCell ref="I63:I64"/>
    <mergeCell ref="G64:G65"/>
    <mergeCell ref="H67:H68"/>
    <mergeCell ref="F68:F69"/>
    <mergeCell ref="G44:G45"/>
    <mergeCell ref="I46:I47"/>
    <mergeCell ref="G48:G49"/>
    <mergeCell ref="H50:H51"/>
    <mergeCell ref="G52:G53"/>
  </mergeCells>
  <phoneticPr fontId="3"/>
  <conditionalFormatting sqref="O73">
    <cfRule type="duplicateValues" dxfId="6" priority="2"/>
  </conditionalFormatting>
  <conditionalFormatting sqref="E5:E72">
    <cfRule type="cellIs" dxfId="5" priority="1" operator="equal">
      <formula>$E$2</formula>
    </cfRule>
  </conditionalFormatting>
  <dataValidations count="4">
    <dataValidation type="list" allowBlank="1" showInputMessage="1" showErrorMessage="1" sqref="E2">
      <formula1>$P$3:$P$10</formula1>
    </dataValidation>
    <dataValidation type="list" allowBlank="1" showInputMessage="1" showErrorMessage="1" sqref="P3:P10">
      <formula1>$P$4:$P$11</formula1>
    </dataValidation>
    <dataValidation type="list" allowBlank="1" showInputMessage="1" showErrorMessage="1" sqref="Q74:Q107">
      <formula1>$K$4:$K$6</formula1>
    </dataValidation>
    <dataValidation type="list" allowBlank="1" showInputMessage="1" showErrorMessage="1" sqref="M74:M107">
      <formula1>$M$2:$M$9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Y202"/>
  <sheetViews>
    <sheetView topLeftCell="A4" workbookViewId="0">
      <selection activeCell="H15" sqref="H15"/>
    </sheetView>
  </sheetViews>
  <sheetFormatPr defaultColWidth="9.109375" defaultRowHeight="9.9499999999999993" customHeight="1" x14ac:dyDescent="0.25"/>
  <cols>
    <col min="1" max="2" width="1" style="71" customWidth="1"/>
    <col min="3" max="3" width="1" style="154" customWidth="1"/>
    <col min="4" max="4" width="3.6640625" style="160" customWidth="1"/>
    <col min="5" max="5" width="14.77734375" style="127" customWidth="1"/>
    <col min="6" max="6" width="9.109375" style="71" customWidth="1"/>
    <col min="7" max="12" width="6.44140625" style="49" customWidth="1"/>
    <col min="13" max="13" width="4" style="49" customWidth="1"/>
    <col min="14" max="14" width="3.109375" style="49" hidden="1" customWidth="1"/>
    <col min="15" max="15" width="10.33203125" style="49" hidden="1" customWidth="1"/>
    <col min="16" max="16" width="10.88671875" style="49" hidden="1" customWidth="1"/>
    <col min="17" max="17" width="13.33203125" style="49" hidden="1" customWidth="1"/>
    <col min="18" max="19" width="3.6640625" style="49" hidden="1" customWidth="1"/>
    <col min="20" max="25" width="3.6640625" style="49" customWidth="1"/>
    <col min="26" max="16384" width="9.109375" style="71"/>
  </cols>
  <sheetData>
    <row r="1" spans="3:25" s="33" customFormat="1" ht="9.9499999999999993" customHeight="1" x14ac:dyDescent="0.25">
      <c r="C1" s="150"/>
      <c r="D1" s="155"/>
      <c r="E1" s="124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</row>
    <row r="2" spans="3:25" s="33" customFormat="1" ht="9.9499999999999993" customHeight="1" x14ac:dyDescent="0.25">
      <c r="C2" s="150"/>
      <c r="D2" s="155"/>
      <c r="E2" s="124"/>
      <c r="G2" s="97"/>
      <c r="H2" s="97"/>
      <c r="I2" s="97"/>
      <c r="J2" s="97"/>
      <c r="K2" s="97"/>
      <c r="L2" s="97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</row>
    <row r="3" spans="3:25" s="37" customFormat="1" ht="17.100000000000001" customHeight="1" x14ac:dyDescent="0.25">
      <c r="C3" s="151"/>
      <c r="D3" s="156"/>
      <c r="E3" s="124"/>
      <c r="F3" s="88" t="s">
        <v>183</v>
      </c>
      <c r="G3" s="39"/>
      <c r="H3" s="39"/>
      <c r="I3" s="39"/>
      <c r="J3" s="39"/>
      <c r="K3" s="39"/>
      <c r="L3" s="39"/>
      <c r="N3" s="214">
        <f>SUBTOTAL(9,N5:N68)</f>
        <v>33</v>
      </c>
      <c r="O3" s="42"/>
      <c r="P3" s="39"/>
      <c r="R3" s="39"/>
      <c r="U3" s="39"/>
      <c r="V3" s="39"/>
      <c r="W3" s="39"/>
      <c r="X3" s="39"/>
      <c r="Y3" s="39"/>
    </row>
    <row r="4" spans="3:25" s="42" customFormat="1" ht="25.5" customHeight="1" x14ac:dyDescent="0.25">
      <c r="C4" s="152"/>
      <c r="D4" s="164" t="s">
        <v>715</v>
      </c>
      <c r="E4" s="132"/>
      <c r="F4" s="102"/>
      <c r="G4" s="103"/>
      <c r="H4" s="103"/>
      <c r="I4" s="103"/>
      <c r="J4" s="103"/>
      <c r="K4" s="103"/>
      <c r="L4" s="103"/>
      <c r="M4" s="134"/>
      <c r="N4" s="214"/>
      <c r="O4" s="40"/>
      <c r="P4" s="44"/>
      <c r="R4" s="44"/>
      <c r="U4" s="44"/>
      <c r="V4" s="44"/>
      <c r="W4" s="44"/>
      <c r="X4" s="44"/>
      <c r="Y4" s="44"/>
    </row>
    <row r="5" spans="3:25" s="46" customFormat="1" ht="9.9499999999999993" customHeight="1" x14ac:dyDescent="0.25">
      <c r="C5" s="240"/>
      <c r="D5" s="242">
        <v>1</v>
      </c>
      <c r="E5" s="131" t="str">
        <f>Q77</f>
        <v>はやし　みりあ</v>
      </c>
      <c r="F5" s="193" t="s">
        <v>255</v>
      </c>
      <c r="G5" s="45"/>
      <c r="H5" s="45"/>
      <c r="I5" s="40"/>
      <c r="J5" s="40"/>
      <c r="K5" s="40"/>
      <c r="L5" s="40"/>
      <c r="M5" s="40"/>
      <c r="N5" s="195">
        <f>COUNTIF(F5:F22,"福岡県")</f>
        <v>1</v>
      </c>
      <c r="O5" s="212" t="s">
        <v>454</v>
      </c>
      <c r="P5" s="41" t="s">
        <v>174</v>
      </c>
      <c r="R5" s="40"/>
      <c r="S5" s="40"/>
      <c r="T5" s="40"/>
      <c r="U5" s="40"/>
      <c r="V5" s="40"/>
      <c r="W5" s="40"/>
      <c r="X5" s="40"/>
      <c r="Y5" s="40"/>
    </row>
    <row r="6" spans="3:25" s="46" customFormat="1" ht="9.9499999999999993" customHeight="1" x14ac:dyDescent="0.25">
      <c r="C6" s="241"/>
      <c r="D6" s="243"/>
      <c r="E6" s="125" t="s">
        <v>453</v>
      </c>
      <c r="F6" s="194"/>
      <c r="G6" s="40"/>
      <c r="H6" s="40"/>
      <c r="I6" s="47"/>
      <c r="J6" s="40"/>
      <c r="K6" s="40"/>
      <c r="L6" s="40"/>
      <c r="M6" s="40"/>
      <c r="N6" s="195"/>
      <c r="O6" s="213"/>
      <c r="P6" s="41" t="s">
        <v>175</v>
      </c>
      <c r="R6" s="40"/>
      <c r="S6" s="40"/>
      <c r="T6" s="40"/>
      <c r="U6" s="40"/>
      <c r="V6" s="40"/>
      <c r="W6" s="40"/>
      <c r="X6" s="40"/>
      <c r="Y6" s="40"/>
    </row>
    <row r="7" spans="3:25" s="46" customFormat="1" ht="9.9499999999999993" customHeight="1" x14ac:dyDescent="0.25">
      <c r="C7" s="240"/>
      <c r="D7" s="242">
        <v>2</v>
      </c>
      <c r="E7" s="128" t="str">
        <f>Q90</f>
        <v>まつお　ことは</v>
      </c>
      <c r="F7" s="193" t="s">
        <v>94</v>
      </c>
      <c r="G7" s="45"/>
      <c r="H7" s="40" t="s">
        <v>722</v>
      </c>
      <c r="I7" s="48"/>
      <c r="J7" s="48"/>
      <c r="K7" s="40"/>
      <c r="L7" s="40"/>
      <c r="M7" s="40"/>
      <c r="N7" s="195">
        <f>COUNTIF(F5:F22,"佐賀県")</f>
        <v>1</v>
      </c>
      <c r="O7" s="210" t="s">
        <v>252</v>
      </c>
      <c r="P7" s="41" t="s">
        <v>173</v>
      </c>
      <c r="R7" s="40"/>
      <c r="S7" s="40"/>
      <c r="T7" s="40"/>
      <c r="U7" s="40"/>
      <c r="V7" s="40"/>
      <c r="W7" s="40"/>
      <c r="X7" s="40"/>
      <c r="Y7" s="40"/>
    </row>
    <row r="8" spans="3:25" s="46" customFormat="1" ht="9.9499999999999993" customHeight="1" x14ac:dyDescent="0.25">
      <c r="C8" s="241"/>
      <c r="D8" s="243"/>
      <c r="E8" s="125" t="s">
        <v>455</v>
      </c>
      <c r="F8" s="194"/>
      <c r="G8" s="187" t="s">
        <v>685</v>
      </c>
      <c r="H8" s="47"/>
      <c r="I8" s="48"/>
      <c r="J8" s="48"/>
      <c r="K8" s="40"/>
      <c r="L8" s="40"/>
      <c r="M8" s="40"/>
      <c r="N8" s="195"/>
      <c r="O8" s="211"/>
      <c r="P8" s="41" t="s">
        <v>177</v>
      </c>
      <c r="R8" s="40"/>
      <c r="S8" s="40"/>
      <c r="T8" s="40"/>
      <c r="U8" s="40"/>
      <c r="V8" s="40"/>
      <c r="W8" s="40"/>
      <c r="X8" s="40"/>
      <c r="Y8" s="40"/>
    </row>
    <row r="9" spans="3:25" s="46" customFormat="1" ht="9.9499999999999993" customHeight="1" x14ac:dyDescent="0.25">
      <c r="C9" s="240"/>
      <c r="D9" s="242">
        <v>3</v>
      </c>
      <c r="E9" s="128" t="str">
        <f>Q105</f>
        <v>つきなり　ゆいか</v>
      </c>
      <c r="F9" s="193" t="s">
        <v>147</v>
      </c>
      <c r="G9" s="188"/>
      <c r="H9" s="48"/>
      <c r="I9" s="186" t="s">
        <v>686</v>
      </c>
      <c r="J9" s="47"/>
      <c r="K9" s="40"/>
      <c r="L9" s="40"/>
      <c r="M9" s="40"/>
      <c r="N9" s="195">
        <f>COUNTIF(F5:F22,"長崎県")</f>
        <v>2</v>
      </c>
      <c r="O9" s="204" t="s">
        <v>180</v>
      </c>
      <c r="P9" s="41" t="s">
        <v>179</v>
      </c>
      <c r="R9" s="40"/>
      <c r="S9" s="40"/>
      <c r="T9" s="40"/>
      <c r="U9" s="40"/>
      <c r="V9" s="40"/>
      <c r="W9" s="40"/>
      <c r="X9" s="40"/>
      <c r="Y9" s="40"/>
    </row>
    <row r="10" spans="3:25" s="46" customFormat="1" ht="9.9499999999999993" customHeight="1" x14ac:dyDescent="0.25">
      <c r="C10" s="241"/>
      <c r="D10" s="243"/>
      <c r="E10" s="125" t="s">
        <v>168</v>
      </c>
      <c r="F10" s="194"/>
      <c r="G10" s="40"/>
      <c r="H10" s="40"/>
      <c r="I10" s="186"/>
      <c r="J10" s="48"/>
      <c r="K10" s="48"/>
      <c r="L10" s="40"/>
      <c r="M10" s="40"/>
      <c r="N10" s="195"/>
      <c r="O10" s="205"/>
      <c r="P10" s="41" t="s">
        <v>181</v>
      </c>
      <c r="R10" s="40"/>
      <c r="S10" s="40"/>
      <c r="T10" s="40"/>
      <c r="U10" s="40"/>
      <c r="V10" s="40"/>
      <c r="W10" s="40"/>
      <c r="X10" s="40"/>
      <c r="Y10" s="40"/>
    </row>
    <row r="11" spans="3:25" s="46" customFormat="1" ht="9.9499999999999993" customHeight="1" x14ac:dyDescent="0.25">
      <c r="C11" s="240"/>
      <c r="D11" s="242">
        <v>4</v>
      </c>
      <c r="E11" s="128" t="str">
        <f>Q98</f>
        <v>とよさと　ひとみ</v>
      </c>
      <c r="F11" s="193" t="s">
        <v>186</v>
      </c>
      <c r="G11" s="45"/>
      <c r="H11" s="45"/>
      <c r="I11" s="40"/>
      <c r="J11" s="48"/>
      <c r="K11" s="48"/>
      <c r="L11" s="40"/>
      <c r="M11" s="40"/>
      <c r="N11" s="195">
        <f>COUNTIF(F5:F22,"熊本県")</f>
        <v>1</v>
      </c>
      <c r="O11" s="207" t="s">
        <v>69</v>
      </c>
      <c r="P11" s="41" t="s">
        <v>183</v>
      </c>
      <c r="Q11" s="40"/>
      <c r="R11" s="40"/>
      <c r="S11" s="40"/>
      <c r="T11" s="40"/>
      <c r="U11" s="40"/>
      <c r="V11" s="40"/>
      <c r="W11" s="40"/>
      <c r="X11" s="40"/>
      <c r="Y11" s="40"/>
    </row>
    <row r="12" spans="3:25" s="46" customFormat="1" ht="9.9499999999999993" customHeight="1" x14ac:dyDescent="0.25">
      <c r="C12" s="241"/>
      <c r="D12" s="243"/>
      <c r="E12" s="125" t="s">
        <v>139</v>
      </c>
      <c r="F12" s="194"/>
      <c r="G12" s="40"/>
      <c r="H12" s="184" t="s">
        <v>723</v>
      </c>
      <c r="I12" s="47"/>
      <c r="J12" s="48"/>
      <c r="K12" s="48"/>
      <c r="L12" s="40"/>
      <c r="M12" s="40"/>
      <c r="N12" s="195"/>
      <c r="O12" s="208"/>
      <c r="P12" s="41" t="s">
        <v>184</v>
      </c>
      <c r="Q12" s="40"/>
      <c r="R12" s="40"/>
      <c r="S12" s="40"/>
      <c r="T12" s="40"/>
      <c r="U12" s="40"/>
      <c r="V12" s="40"/>
      <c r="W12" s="40"/>
      <c r="X12" s="40"/>
      <c r="Y12" s="40"/>
    </row>
    <row r="13" spans="3:25" s="46" customFormat="1" ht="9.9499999999999993" customHeight="1" x14ac:dyDescent="0.25">
      <c r="C13" s="240"/>
      <c r="D13" s="242">
        <v>5</v>
      </c>
      <c r="E13" s="128" t="str">
        <f>Q94</f>
        <v>あべ　りんこ</v>
      </c>
      <c r="F13" s="193" t="s">
        <v>98</v>
      </c>
      <c r="G13" s="45"/>
      <c r="H13" s="185"/>
      <c r="I13" s="48"/>
      <c r="J13" s="186" t="s">
        <v>687</v>
      </c>
      <c r="K13" s="47"/>
      <c r="L13" s="40"/>
      <c r="M13" s="40"/>
      <c r="N13" s="195">
        <f>COUNTIF(F5:F22,"大分県")</f>
        <v>1</v>
      </c>
      <c r="O13" s="202" t="s">
        <v>94</v>
      </c>
      <c r="P13" s="40"/>
      <c r="Q13" s="40"/>
      <c r="R13" s="40"/>
      <c r="S13" s="40"/>
      <c r="T13" s="40"/>
      <c r="U13" s="40"/>
      <c r="V13" s="40"/>
      <c r="W13" s="40"/>
      <c r="X13" s="40"/>
      <c r="Y13" s="40"/>
    </row>
    <row r="14" spans="3:25" s="46" customFormat="1" ht="9.9499999999999993" customHeight="1" x14ac:dyDescent="0.25">
      <c r="C14" s="241"/>
      <c r="D14" s="243"/>
      <c r="E14" s="125" t="s">
        <v>456</v>
      </c>
      <c r="F14" s="194"/>
      <c r="G14" s="40"/>
      <c r="H14" s="40"/>
      <c r="I14" s="40"/>
      <c r="J14" s="186"/>
      <c r="K14" s="48"/>
      <c r="L14" s="48"/>
      <c r="M14" s="40"/>
      <c r="N14" s="195"/>
      <c r="O14" s="203"/>
      <c r="P14" s="40"/>
      <c r="Q14" s="40"/>
      <c r="R14" s="40"/>
      <c r="S14" s="40"/>
      <c r="T14" s="40"/>
      <c r="U14" s="40"/>
      <c r="V14" s="40"/>
      <c r="W14" s="40"/>
      <c r="X14" s="40"/>
      <c r="Y14" s="40"/>
    </row>
    <row r="15" spans="3:25" s="46" customFormat="1" ht="9.9499999999999993" customHeight="1" x14ac:dyDescent="0.25">
      <c r="C15" s="240"/>
      <c r="D15" s="242">
        <v>6</v>
      </c>
      <c r="E15" s="128" t="str">
        <f>Q78</f>
        <v>つなさき　まお</v>
      </c>
      <c r="F15" s="193" t="s">
        <v>255</v>
      </c>
      <c r="G15" s="45"/>
      <c r="H15" s="45"/>
      <c r="I15" s="40"/>
      <c r="J15" s="40"/>
      <c r="K15" s="48"/>
      <c r="L15" s="48"/>
      <c r="M15" s="40"/>
      <c r="N15" s="195">
        <f>COUNTIF(F5:F22,"宮崎県")</f>
        <v>1</v>
      </c>
      <c r="O15" s="198" t="s">
        <v>95</v>
      </c>
      <c r="P15" s="40"/>
      <c r="Q15" s="40"/>
      <c r="R15" s="40"/>
      <c r="S15" s="40"/>
      <c r="T15" s="40"/>
      <c r="U15" s="40"/>
      <c r="V15" s="40"/>
      <c r="W15" s="40"/>
      <c r="X15" s="40"/>
      <c r="Y15" s="40"/>
    </row>
    <row r="16" spans="3:25" s="46" customFormat="1" ht="9.9499999999999993" customHeight="1" x14ac:dyDescent="0.25">
      <c r="C16" s="241"/>
      <c r="D16" s="243"/>
      <c r="E16" s="125" t="s">
        <v>457</v>
      </c>
      <c r="F16" s="194"/>
      <c r="G16" s="40"/>
      <c r="H16" s="184" t="s">
        <v>688</v>
      </c>
      <c r="I16" s="47"/>
      <c r="J16" s="40"/>
      <c r="K16" s="48"/>
      <c r="L16" s="48"/>
      <c r="M16" s="40"/>
      <c r="N16" s="195"/>
      <c r="O16" s="199"/>
      <c r="P16" s="40"/>
      <c r="Q16" s="40"/>
      <c r="R16" s="40"/>
      <c r="S16" s="40"/>
      <c r="T16" s="40"/>
      <c r="U16" s="40"/>
      <c r="V16" s="40"/>
      <c r="W16" s="40"/>
      <c r="X16" s="40"/>
      <c r="Y16" s="40"/>
    </row>
    <row r="17" spans="3:15" s="40" customFormat="1" ht="9.9499999999999993" customHeight="1" x14ac:dyDescent="0.25">
      <c r="C17" s="240"/>
      <c r="D17" s="242">
        <v>7</v>
      </c>
      <c r="E17" s="128" t="str">
        <f>Q93</f>
        <v>くろき ゆら</v>
      </c>
      <c r="F17" s="193" t="s">
        <v>95</v>
      </c>
      <c r="G17" s="45"/>
      <c r="H17" s="185"/>
      <c r="I17" s="48"/>
      <c r="J17" s="48"/>
      <c r="K17" s="48"/>
      <c r="L17" s="48"/>
      <c r="N17" s="195">
        <f>COUNTIF(F5:F22,"鹿児島県")</f>
        <v>1</v>
      </c>
      <c r="O17" s="200" t="s">
        <v>98</v>
      </c>
    </row>
    <row r="18" spans="3:15" s="40" customFormat="1" ht="9.9499999999999993" customHeight="1" x14ac:dyDescent="0.25">
      <c r="C18" s="241"/>
      <c r="D18" s="243"/>
      <c r="E18" s="125" t="s">
        <v>458</v>
      </c>
      <c r="F18" s="194"/>
      <c r="I18" s="186" t="s">
        <v>689</v>
      </c>
      <c r="J18" s="47"/>
      <c r="K18" s="48"/>
      <c r="L18" s="48"/>
      <c r="N18" s="195"/>
      <c r="O18" s="201"/>
    </row>
    <row r="19" spans="3:15" s="40" customFormat="1" ht="9.9499999999999993" customHeight="1" x14ac:dyDescent="0.25">
      <c r="C19" s="240"/>
      <c r="D19" s="242">
        <v>8</v>
      </c>
      <c r="E19" s="128" t="str">
        <f>Q85</f>
        <v>こうやま　ますみ</v>
      </c>
      <c r="F19" s="193" t="s">
        <v>69</v>
      </c>
      <c r="G19" s="45"/>
      <c r="H19" s="45"/>
      <c r="I19" s="186"/>
      <c r="J19" s="48"/>
      <c r="L19" s="48"/>
      <c r="N19" s="195">
        <f>COUNTIF(F5:F22,"沖縄県")</f>
        <v>1</v>
      </c>
      <c r="O19" s="196" t="s">
        <v>122</v>
      </c>
    </row>
    <row r="20" spans="3:15" s="40" customFormat="1" ht="9.9499999999999993" customHeight="1" x14ac:dyDescent="0.25">
      <c r="C20" s="241"/>
      <c r="D20" s="243"/>
      <c r="E20" s="125" t="s">
        <v>459</v>
      </c>
      <c r="F20" s="194"/>
      <c r="H20" s="184" t="s">
        <v>690</v>
      </c>
      <c r="I20" s="47"/>
      <c r="J20" s="48"/>
      <c r="L20" s="48"/>
      <c r="N20" s="195"/>
      <c r="O20" s="197"/>
    </row>
    <row r="21" spans="3:15" s="40" customFormat="1" ht="9.9499999999999993" customHeight="1" x14ac:dyDescent="0.25">
      <c r="C21" s="240"/>
      <c r="D21" s="242">
        <v>9</v>
      </c>
      <c r="E21" s="128" t="str">
        <f>Q73</f>
        <v>くの　ゆづき</v>
      </c>
      <c r="F21" s="193" t="s">
        <v>7</v>
      </c>
      <c r="G21" s="45"/>
      <c r="H21" s="185"/>
      <c r="I21" s="48"/>
      <c r="K21" s="186" t="s">
        <v>712</v>
      </c>
      <c r="L21" s="47"/>
      <c r="N21" s="195">
        <f>COUNTIF($F$23:$F$38,"福岡県")</f>
        <v>1</v>
      </c>
      <c r="O21" s="212" t="s">
        <v>147</v>
      </c>
    </row>
    <row r="22" spans="3:15" s="40" customFormat="1" ht="9.9499999999999993" customHeight="1" x14ac:dyDescent="0.25">
      <c r="C22" s="241"/>
      <c r="D22" s="243"/>
      <c r="E22" s="125" t="s">
        <v>460</v>
      </c>
      <c r="F22" s="194"/>
      <c r="G22" s="104"/>
      <c r="H22" s="104"/>
      <c r="I22" s="104"/>
      <c r="J22" s="104"/>
      <c r="K22" s="186"/>
      <c r="L22" s="48"/>
      <c r="M22" s="48"/>
      <c r="N22" s="195"/>
      <c r="O22" s="213"/>
    </row>
    <row r="23" spans="3:15" s="49" customFormat="1" ht="9.9499999999999993" customHeight="1" x14ac:dyDescent="0.25">
      <c r="C23" s="245"/>
      <c r="D23" s="246">
        <v>10</v>
      </c>
      <c r="E23" s="128" t="str">
        <f>Q92</f>
        <v>くろき あいな</v>
      </c>
      <c r="F23" s="193" t="s">
        <v>95</v>
      </c>
      <c r="G23" s="45"/>
      <c r="H23" s="45"/>
      <c r="I23" s="40"/>
      <c r="J23" s="40"/>
      <c r="K23" s="40"/>
      <c r="L23" s="48"/>
      <c r="M23" s="48"/>
      <c r="N23" s="219">
        <f>COUNTIF($F$23:$F$38,"佐賀県")</f>
        <v>1</v>
      </c>
      <c r="O23" s="210" t="s">
        <v>252</v>
      </c>
    </row>
    <row r="24" spans="3:15" s="49" customFormat="1" ht="9.9499999999999993" customHeight="1" x14ac:dyDescent="0.25">
      <c r="C24" s="245"/>
      <c r="D24" s="247"/>
      <c r="E24" s="125" t="s">
        <v>461</v>
      </c>
      <c r="F24" s="194"/>
      <c r="G24" s="40"/>
      <c r="H24" s="184" t="s">
        <v>691</v>
      </c>
      <c r="I24" s="47"/>
      <c r="J24" s="40"/>
      <c r="K24" s="40"/>
      <c r="L24" s="48"/>
      <c r="M24" s="48"/>
      <c r="N24" s="219"/>
      <c r="O24" s="211"/>
    </row>
    <row r="25" spans="3:15" s="49" customFormat="1" ht="9.9499999999999993" customHeight="1" x14ac:dyDescent="0.25">
      <c r="C25" s="240"/>
      <c r="D25" s="242">
        <v>11</v>
      </c>
      <c r="E25" s="128" t="str">
        <f>Q96</f>
        <v>きんじょう　りん</v>
      </c>
      <c r="F25" s="193" t="s">
        <v>98</v>
      </c>
      <c r="G25" s="45"/>
      <c r="H25" s="185"/>
      <c r="I25" s="48"/>
      <c r="J25" s="48"/>
      <c r="K25" s="40"/>
      <c r="L25" s="48"/>
      <c r="M25" s="48"/>
      <c r="N25" s="195">
        <f>COUNTIF($F$23:$F$38,"長崎県")</f>
        <v>1</v>
      </c>
      <c r="O25" s="204" t="s">
        <v>180</v>
      </c>
    </row>
    <row r="26" spans="3:15" s="40" customFormat="1" ht="9.9499999999999993" customHeight="1" x14ac:dyDescent="0.25">
      <c r="C26" s="241"/>
      <c r="D26" s="243"/>
      <c r="E26" s="125" t="s">
        <v>462</v>
      </c>
      <c r="F26" s="194"/>
      <c r="I26" s="186" t="s">
        <v>692</v>
      </c>
      <c r="J26" s="47"/>
      <c r="L26" s="48"/>
      <c r="M26" s="48"/>
      <c r="N26" s="195"/>
      <c r="O26" s="205"/>
    </row>
    <row r="27" spans="3:15" s="40" customFormat="1" ht="9.9499999999999993" customHeight="1" x14ac:dyDescent="0.25">
      <c r="C27" s="240"/>
      <c r="D27" s="242">
        <v>12</v>
      </c>
      <c r="E27" s="128" t="str">
        <f>Q75</f>
        <v>おおいし　こころ</v>
      </c>
      <c r="F27" s="193" t="s">
        <v>7</v>
      </c>
      <c r="G27" s="45"/>
      <c r="H27" s="45"/>
      <c r="I27" s="186"/>
      <c r="J27" s="48"/>
      <c r="K27" s="48"/>
      <c r="L27" s="48"/>
      <c r="M27" s="48"/>
      <c r="N27" s="195">
        <f>COUNTIF($F$23:$F$38,"熊本県")</f>
        <v>1</v>
      </c>
      <c r="O27" s="207" t="s">
        <v>69</v>
      </c>
    </row>
    <row r="28" spans="3:15" s="40" customFormat="1" ht="9.9499999999999993" customHeight="1" x14ac:dyDescent="0.25">
      <c r="C28" s="241"/>
      <c r="D28" s="243"/>
      <c r="E28" s="125" t="s">
        <v>463</v>
      </c>
      <c r="F28" s="194"/>
      <c r="H28" s="184" t="s">
        <v>693</v>
      </c>
      <c r="I28" s="47"/>
      <c r="J28" s="48"/>
      <c r="K28" s="48"/>
      <c r="L28" s="48"/>
      <c r="M28" s="48"/>
      <c r="N28" s="195"/>
      <c r="O28" s="208"/>
    </row>
    <row r="29" spans="3:15" s="40" customFormat="1" ht="9.9499999999999993" customHeight="1" x14ac:dyDescent="0.25">
      <c r="C29" s="240"/>
      <c r="D29" s="242">
        <v>13</v>
      </c>
      <c r="E29" s="128" t="str">
        <f>Q83</f>
        <v>ふくだ　ゆいか</v>
      </c>
      <c r="F29" s="193" t="s">
        <v>69</v>
      </c>
      <c r="G29" s="45"/>
      <c r="H29" s="185"/>
      <c r="I29" s="48"/>
      <c r="K29" s="48"/>
      <c r="L29" s="48"/>
      <c r="M29" s="48"/>
      <c r="N29" s="195">
        <f>COUNTIF($F$23:$F$38,"大分県")</f>
        <v>1</v>
      </c>
      <c r="O29" s="202" t="s">
        <v>94</v>
      </c>
    </row>
    <row r="30" spans="3:15" s="40" customFormat="1" ht="9.9499999999999993" customHeight="1" x14ac:dyDescent="0.25">
      <c r="C30" s="241"/>
      <c r="D30" s="243"/>
      <c r="E30" s="125" t="s">
        <v>464</v>
      </c>
      <c r="F30" s="194"/>
      <c r="J30" s="186" t="s">
        <v>694</v>
      </c>
      <c r="K30" s="47"/>
      <c r="L30" s="48"/>
      <c r="M30" s="48"/>
      <c r="N30" s="195"/>
      <c r="O30" s="203"/>
    </row>
    <row r="31" spans="3:15" s="40" customFormat="1" ht="9.9499999999999993" customHeight="1" x14ac:dyDescent="0.25">
      <c r="C31" s="240"/>
      <c r="D31" s="242">
        <v>14</v>
      </c>
      <c r="E31" s="128" t="str">
        <f>Q87</f>
        <v>はしもと　さわ</v>
      </c>
      <c r="F31" s="193" t="s">
        <v>94</v>
      </c>
      <c r="G31" s="45"/>
      <c r="H31" s="45"/>
      <c r="J31" s="186"/>
      <c r="K31" s="48"/>
      <c r="M31" s="48"/>
      <c r="N31" s="195">
        <f>COUNTIF($F$23:$F$38,"宮崎県")</f>
        <v>1</v>
      </c>
      <c r="O31" s="198" t="s">
        <v>95</v>
      </c>
    </row>
    <row r="32" spans="3:15" s="40" customFormat="1" ht="9.9499999999999993" customHeight="1" x14ac:dyDescent="0.25">
      <c r="C32" s="241"/>
      <c r="D32" s="243"/>
      <c r="E32" s="125" t="s">
        <v>465</v>
      </c>
      <c r="F32" s="194"/>
      <c r="H32" s="184" t="s">
        <v>695</v>
      </c>
      <c r="I32" s="47"/>
      <c r="K32" s="48"/>
      <c r="M32" s="48"/>
      <c r="N32" s="195"/>
      <c r="O32" s="199"/>
    </row>
    <row r="33" spans="3:15" s="40" customFormat="1" ht="9.9499999999999993" customHeight="1" x14ac:dyDescent="0.25">
      <c r="C33" s="240"/>
      <c r="D33" s="242">
        <v>15</v>
      </c>
      <c r="E33" s="128" t="str">
        <f>Q104</f>
        <v>おざき　もか</v>
      </c>
      <c r="F33" s="193" t="s">
        <v>147</v>
      </c>
      <c r="G33" s="45"/>
      <c r="H33" s="185"/>
      <c r="I33" s="48"/>
      <c r="J33" s="48"/>
      <c r="K33" s="48"/>
      <c r="M33" s="48"/>
      <c r="N33" s="195">
        <f>COUNTIF($F$23:$F$38,"鹿児島県")</f>
        <v>1</v>
      </c>
      <c r="O33" s="200" t="s">
        <v>98</v>
      </c>
    </row>
    <row r="34" spans="3:15" s="40" customFormat="1" ht="9.9499999999999993" customHeight="1" x14ac:dyDescent="0.25">
      <c r="C34" s="241"/>
      <c r="D34" s="243"/>
      <c r="E34" s="125" t="s">
        <v>167</v>
      </c>
      <c r="F34" s="194"/>
      <c r="I34" s="186" t="s">
        <v>696</v>
      </c>
      <c r="J34" s="47"/>
      <c r="K34" s="48"/>
      <c r="M34" s="48"/>
      <c r="N34" s="195"/>
      <c r="O34" s="201"/>
    </row>
    <row r="35" spans="3:15" s="40" customFormat="1" ht="9.9499999999999993" customHeight="1" x14ac:dyDescent="0.25">
      <c r="C35" s="240"/>
      <c r="D35" s="242">
        <v>16</v>
      </c>
      <c r="E35" s="128" t="str">
        <f>Q82</f>
        <v>おのうえ　かのん</v>
      </c>
      <c r="F35" s="193" t="s">
        <v>255</v>
      </c>
      <c r="G35" s="45"/>
      <c r="H35" s="45"/>
      <c r="I35" s="186"/>
      <c r="J35" s="48"/>
      <c r="M35" s="48"/>
      <c r="N35" s="195">
        <f>COUNTIF($F$23:$F$38,"沖縄県")</f>
        <v>1</v>
      </c>
      <c r="O35" s="196" t="s">
        <v>122</v>
      </c>
    </row>
    <row r="36" spans="3:15" s="40" customFormat="1" ht="9.9499999999999993" customHeight="1" x14ac:dyDescent="0.25">
      <c r="C36" s="241"/>
      <c r="D36" s="244"/>
      <c r="E36" s="126" t="s">
        <v>466</v>
      </c>
      <c r="F36" s="194"/>
      <c r="H36" s="184" t="s">
        <v>697</v>
      </c>
      <c r="I36" s="47"/>
      <c r="J36" s="48"/>
      <c r="M36" s="48"/>
      <c r="N36" s="195"/>
      <c r="O36" s="197"/>
    </row>
    <row r="37" spans="3:15" s="40" customFormat="1" ht="9.9499999999999993" customHeight="1" x14ac:dyDescent="0.25">
      <c r="C37" s="240"/>
      <c r="D37" s="242">
        <v>17</v>
      </c>
      <c r="E37" s="128" t="str">
        <f>Q99</f>
        <v>やぎ　みいに</v>
      </c>
      <c r="F37" s="193" t="s">
        <v>186</v>
      </c>
      <c r="G37" s="45"/>
      <c r="H37" s="185"/>
      <c r="I37" s="48"/>
      <c r="L37" s="186" t="s">
        <v>713</v>
      </c>
      <c r="M37" s="47"/>
      <c r="N37" s="195">
        <f>COUNTIF(F39:F54,"福岡県")</f>
        <v>1</v>
      </c>
      <c r="O37" s="212" t="s">
        <v>147</v>
      </c>
    </row>
    <row r="38" spans="3:15" s="40" customFormat="1" ht="9.9499999999999993" customHeight="1" x14ac:dyDescent="0.25">
      <c r="C38" s="241"/>
      <c r="D38" s="243"/>
      <c r="E38" s="125" t="s">
        <v>140</v>
      </c>
      <c r="F38" s="194"/>
      <c r="G38" s="104"/>
      <c r="H38" s="104"/>
      <c r="I38" s="104"/>
      <c r="J38" s="104"/>
      <c r="L38" s="186"/>
      <c r="M38" s="48"/>
      <c r="N38" s="195"/>
      <c r="O38" s="213"/>
    </row>
    <row r="39" spans="3:15" s="40" customFormat="1" ht="9.9499999999999993" customHeight="1" x14ac:dyDescent="0.25">
      <c r="C39" s="240"/>
      <c r="D39" s="242">
        <v>18</v>
      </c>
      <c r="E39" s="128" t="str">
        <f>Q102</f>
        <v>かどはたあん</v>
      </c>
      <c r="F39" s="193" t="s">
        <v>147</v>
      </c>
      <c r="G39" s="45"/>
      <c r="H39" s="45"/>
      <c r="M39" s="48"/>
      <c r="N39" s="195">
        <f>COUNTIF(F39:F54,"佐賀県")</f>
        <v>1</v>
      </c>
      <c r="O39" s="210" t="s">
        <v>252</v>
      </c>
    </row>
    <row r="40" spans="3:15" s="40" customFormat="1" ht="9.9499999999999993" customHeight="1" x14ac:dyDescent="0.25">
      <c r="C40" s="241"/>
      <c r="D40" s="243"/>
      <c r="E40" s="125" t="s">
        <v>165</v>
      </c>
      <c r="F40" s="194"/>
      <c r="H40" s="184" t="s">
        <v>698</v>
      </c>
      <c r="I40" s="47"/>
      <c r="M40" s="48"/>
      <c r="N40" s="195"/>
      <c r="O40" s="211"/>
    </row>
    <row r="41" spans="3:15" s="40" customFormat="1" ht="9.9499999999999993" customHeight="1" x14ac:dyDescent="0.25">
      <c r="C41" s="240"/>
      <c r="D41" s="242">
        <v>19</v>
      </c>
      <c r="E41" s="128" t="str">
        <f>Q101</f>
        <v>うえの　もあ</v>
      </c>
      <c r="F41" s="193" t="s">
        <v>186</v>
      </c>
      <c r="G41" s="45"/>
      <c r="H41" s="185"/>
      <c r="I41" s="48"/>
      <c r="J41" s="48"/>
      <c r="M41" s="48"/>
      <c r="N41" s="195">
        <f>COUNTIF(F39:F54,"長崎県")</f>
        <v>1</v>
      </c>
      <c r="O41" s="204" t="s">
        <v>180</v>
      </c>
    </row>
    <row r="42" spans="3:15" s="40" customFormat="1" ht="9.9499999999999993" customHeight="1" x14ac:dyDescent="0.25">
      <c r="C42" s="241"/>
      <c r="D42" s="243"/>
      <c r="E42" s="125" t="s">
        <v>142</v>
      </c>
      <c r="F42" s="194"/>
      <c r="I42" s="186" t="s">
        <v>699</v>
      </c>
      <c r="J42" s="47"/>
      <c r="M42" s="48"/>
      <c r="N42" s="195"/>
      <c r="O42" s="205"/>
    </row>
    <row r="43" spans="3:15" s="40" customFormat="1" ht="9.9499999999999993" customHeight="1" x14ac:dyDescent="0.25">
      <c r="C43" s="240"/>
      <c r="D43" s="242">
        <v>20</v>
      </c>
      <c r="E43" s="128" t="str">
        <f>Q91</f>
        <v>あらき るな</v>
      </c>
      <c r="F43" s="193" t="s">
        <v>95</v>
      </c>
      <c r="G43" s="45"/>
      <c r="H43" s="45"/>
      <c r="I43" s="186"/>
      <c r="J43" s="48"/>
      <c r="K43" s="48"/>
      <c r="M43" s="48"/>
      <c r="N43" s="195">
        <f>COUNTIF(F39:F54,"熊本県")</f>
        <v>1</v>
      </c>
      <c r="O43" s="207" t="s">
        <v>69</v>
      </c>
    </row>
    <row r="44" spans="3:15" s="40" customFormat="1" ht="9.9499999999999993" customHeight="1" x14ac:dyDescent="0.25">
      <c r="C44" s="241"/>
      <c r="D44" s="243"/>
      <c r="E44" s="125" t="s">
        <v>467</v>
      </c>
      <c r="F44" s="194"/>
      <c r="H44" s="184" t="s">
        <v>700</v>
      </c>
      <c r="I44" s="47"/>
      <c r="J44" s="48"/>
      <c r="K44" s="48"/>
      <c r="M44" s="48"/>
      <c r="N44" s="195"/>
      <c r="O44" s="208"/>
    </row>
    <row r="45" spans="3:15" s="40" customFormat="1" ht="9.9499999999999993" customHeight="1" x14ac:dyDescent="0.25">
      <c r="C45" s="240"/>
      <c r="D45" s="242">
        <v>21</v>
      </c>
      <c r="E45" s="128" t="str">
        <f>Q88</f>
        <v>いのまた　りこ</v>
      </c>
      <c r="F45" s="193" t="s">
        <v>94</v>
      </c>
      <c r="G45" s="45"/>
      <c r="H45" s="185"/>
      <c r="I45" s="48"/>
      <c r="K45" s="48"/>
      <c r="M45" s="48"/>
      <c r="N45" s="195">
        <f>COUNTIF(F39:F54,"大分県")</f>
        <v>1</v>
      </c>
      <c r="O45" s="202" t="s">
        <v>94</v>
      </c>
    </row>
    <row r="46" spans="3:15" s="40" customFormat="1" ht="9.9499999999999993" customHeight="1" x14ac:dyDescent="0.25">
      <c r="C46" s="241"/>
      <c r="D46" s="243"/>
      <c r="E46" s="125" t="s">
        <v>468</v>
      </c>
      <c r="F46" s="194"/>
      <c r="G46" s="104"/>
      <c r="H46" s="104"/>
      <c r="I46" s="104"/>
      <c r="J46" s="186" t="s">
        <v>701</v>
      </c>
      <c r="K46" s="47"/>
      <c r="M46" s="48"/>
      <c r="N46" s="195"/>
      <c r="O46" s="203"/>
    </row>
    <row r="47" spans="3:15" s="40" customFormat="1" ht="9.9499999999999993" customHeight="1" x14ac:dyDescent="0.25">
      <c r="C47" s="240"/>
      <c r="D47" s="242">
        <v>22</v>
      </c>
      <c r="E47" s="128" t="str">
        <f>Q74</f>
        <v>しろみず　わみ</v>
      </c>
      <c r="F47" s="193" t="s">
        <v>7</v>
      </c>
      <c r="G47" s="45"/>
      <c r="H47" s="45"/>
      <c r="J47" s="186"/>
      <c r="K47" s="48"/>
      <c r="L47" s="48"/>
      <c r="M47" s="48"/>
      <c r="N47" s="195">
        <f>COUNTIF(F39:F54,"宮崎県")</f>
        <v>1</v>
      </c>
      <c r="O47" s="198" t="s">
        <v>95</v>
      </c>
    </row>
    <row r="48" spans="3:15" s="40" customFormat="1" ht="9.9499999999999993" customHeight="1" x14ac:dyDescent="0.25">
      <c r="C48" s="241"/>
      <c r="D48" s="243"/>
      <c r="E48" s="125" t="s">
        <v>469</v>
      </c>
      <c r="F48" s="194"/>
      <c r="H48" s="184" t="s">
        <v>702</v>
      </c>
      <c r="I48" s="47"/>
      <c r="K48" s="48"/>
      <c r="L48" s="48"/>
      <c r="M48" s="48"/>
      <c r="N48" s="195"/>
      <c r="O48" s="199"/>
    </row>
    <row r="49" spans="3:15" s="40" customFormat="1" ht="9.9499999999999993" customHeight="1" x14ac:dyDescent="0.25">
      <c r="C49" s="240"/>
      <c r="D49" s="242">
        <v>23</v>
      </c>
      <c r="E49" s="128" t="str">
        <f>Q81</f>
        <v>うめだ　ななこ</v>
      </c>
      <c r="F49" s="193" t="s">
        <v>255</v>
      </c>
      <c r="G49" s="45"/>
      <c r="H49" s="185"/>
      <c r="I49" s="48"/>
      <c r="J49" s="48"/>
      <c r="K49" s="48"/>
      <c r="L49" s="48"/>
      <c r="M49" s="48"/>
      <c r="N49" s="195">
        <f>COUNTIF(F39:F54,"鹿児島県")</f>
        <v>1</v>
      </c>
      <c r="O49" s="200" t="s">
        <v>98</v>
      </c>
    </row>
    <row r="50" spans="3:15" s="40" customFormat="1" ht="9.9499999999999993" customHeight="1" x14ac:dyDescent="0.25">
      <c r="C50" s="241"/>
      <c r="D50" s="243"/>
      <c r="E50" s="125" t="s">
        <v>470</v>
      </c>
      <c r="F50" s="194"/>
      <c r="I50" s="186" t="s">
        <v>703</v>
      </c>
      <c r="J50" s="47"/>
      <c r="K50" s="48"/>
      <c r="L50" s="48"/>
      <c r="M50" s="48"/>
      <c r="N50" s="195"/>
      <c r="O50" s="201"/>
    </row>
    <row r="51" spans="3:15" s="40" customFormat="1" ht="9.9499999999999993" customHeight="1" x14ac:dyDescent="0.25">
      <c r="C51" s="240"/>
      <c r="D51" s="242">
        <v>24</v>
      </c>
      <c r="E51" s="128" t="str">
        <f>Q86</f>
        <v>うらなか　ひさき</v>
      </c>
      <c r="F51" s="193" t="s">
        <v>69</v>
      </c>
      <c r="G51" s="45"/>
      <c r="H51" s="45"/>
      <c r="I51" s="186"/>
      <c r="J51" s="48"/>
      <c r="L51" s="48"/>
      <c r="M51" s="48"/>
      <c r="N51" s="195">
        <f>COUNTIF(F39:F54,"沖縄県")</f>
        <v>1</v>
      </c>
      <c r="O51" s="196" t="s">
        <v>122</v>
      </c>
    </row>
    <row r="52" spans="3:15" s="40" customFormat="1" ht="9.9499999999999993" customHeight="1" x14ac:dyDescent="0.25">
      <c r="C52" s="241"/>
      <c r="D52" s="243"/>
      <c r="E52" s="125" t="s">
        <v>471</v>
      </c>
      <c r="F52" s="194"/>
      <c r="H52" s="184" t="s">
        <v>704</v>
      </c>
      <c r="I52" s="47"/>
      <c r="J52" s="48"/>
      <c r="L52" s="48"/>
      <c r="M52" s="48"/>
      <c r="N52" s="195"/>
      <c r="O52" s="197"/>
    </row>
    <row r="53" spans="3:15" s="40" customFormat="1" ht="9.9499999999999993" customHeight="1" x14ac:dyDescent="0.25">
      <c r="C53" s="240"/>
      <c r="D53" s="242">
        <v>25</v>
      </c>
      <c r="E53" s="128" t="str">
        <f>Q95</f>
        <v>おかどめ　れみ</v>
      </c>
      <c r="F53" s="193" t="s">
        <v>98</v>
      </c>
      <c r="G53" s="45"/>
      <c r="H53" s="185"/>
      <c r="I53" s="48"/>
      <c r="L53" s="48"/>
      <c r="M53" s="48"/>
      <c r="N53" s="195">
        <f>COUNTIF(F55:F70,"福岡県")</f>
        <v>1</v>
      </c>
      <c r="O53" s="212" t="s">
        <v>147</v>
      </c>
    </row>
    <row r="54" spans="3:15" s="40" customFormat="1" ht="9.9499999999999993" customHeight="1" x14ac:dyDescent="0.25">
      <c r="C54" s="241"/>
      <c r="D54" s="243"/>
      <c r="E54" s="125" t="s">
        <v>472</v>
      </c>
      <c r="F54" s="194"/>
      <c r="G54" s="104"/>
      <c r="H54" s="104"/>
      <c r="I54" s="104"/>
      <c r="J54" s="104"/>
      <c r="K54" s="186" t="s">
        <v>714</v>
      </c>
      <c r="L54" s="47"/>
      <c r="M54" s="48"/>
      <c r="N54" s="195"/>
      <c r="O54" s="213"/>
    </row>
    <row r="55" spans="3:15" s="40" customFormat="1" ht="9.9499999999999993" customHeight="1" x14ac:dyDescent="0.25">
      <c r="C55" s="240"/>
      <c r="D55" s="242">
        <v>26</v>
      </c>
      <c r="E55" s="128" t="str">
        <f>Q89</f>
        <v>とくみつ　はんな</v>
      </c>
      <c r="F55" s="193" t="s">
        <v>94</v>
      </c>
      <c r="G55" s="45"/>
      <c r="H55" s="45"/>
      <c r="K55" s="186"/>
      <c r="L55" s="48"/>
      <c r="N55" s="195">
        <f>COUNTIF(F55:F70,"佐賀県")</f>
        <v>1</v>
      </c>
      <c r="O55" s="210" t="s">
        <v>252</v>
      </c>
    </row>
    <row r="56" spans="3:15" s="49" customFormat="1" ht="9.9499999999999993" customHeight="1" x14ac:dyDescent="0.25">
      <c r="C56" s="241"/>
      <c r="D56" s="243"/>
      <c r="E56" s="125" t="s">
        <v>473</v>
      </c>
      <c r="F56" s="194"/>
      <c r="G56" s="40"/>
      <c r="H56" s="184" t="s">
        <v>705</v>
      </c>
      <c r="I56" s="47"/>
      <c r="J56" s="40"/>
      <c r="K56" s="40"/>
      <c r="L56" s="48"/>
      <c r="M56" s="40"/>
      <c r="N56" s="195"/>
      <c r="O56" s="211"/>
    </row>
    <row r="57" spans="3:15" s="49" customFormat="1" ht="9.9499999999999993" customHeight="1" x14ac:dyDescent="0.25">
      <c r="C57" s="245"/>
      <c r="D57" s="246">
        <v>27</v>
      </c>
      <c r="E57" s="128" t="str">
        <f>Q100</f>
        <v>みやざと　えりさ</v>
      </c>
      <c r="F57" s="193" t="s">
        <v>186</v>
      </c>
      <c r="G57" s="45"/>
      <c r="H57" s="185"/>
      <c r="I57" s="48"/>
      <c r="J57" s="48"/>
      <c r="K57" s="40"/>
      <c r="L57" s="48"/>
      <c r="M57" s="40"/>
      <c r="N57" s="219">
        <f>COUNTIF(F55:F70,"長崎県")</f>
        <v>2</v>
      </c>
      <c r="O57" s="204" t="s">
        <v>180</v>
      </c>
    </row>
    <row r="58" spans="3:15" s="49" customFormat="1" ht="9.9499999999999993" customHeight="1" x14ac:dyDescent="0.25">
      <c r="C58" s="245"/>
      <c r="D58" s="247"/>
      <c r="E58" s="125" t="s">
        <v>141</v>
      </c>
      <c r="F58" s="194"/>
      <c r="G58" s="40"/>
      <c r="H58" s="40"/>
      <c r="I58" s="186" t="s">
        <v>706</v>
      </c>
      <c r="J58" s="47"/>
      <c r="K58" s="40"/>
      <c r="L58" s="48"/>
      <c r="M58" s="40"/>
      <c r="N58" s="219"/>
      <c r="O58" s="205"/>
    </row>
    <row r="59" spans="3:15" s="49" customFormat="1" ht="9.9499999999999993" customHeight="1" x14ac:dyDescent="0.25">
      <c r="C59" s="245"/>
      <c r="D59" s="246">
        <v>28</v>
      </c>
      <c r="E59" s="128" t="str">
        <f>Q76</f>
        <v>みやはら　はな</v>
      </c>
      <c r="F59" s="193" t="s">
        <v>7</v>
      </c>
      <c r="G59" s="45"/>
      <c r="H59" s="45"/>
      <c r="I59" s="186"/>
      <c r="J59" s="48"/>
      <c r="K59" s="48"/>
      <c r="L59" s="48"/>
      <c r="M59" s="40"/>
      <c r="N59" s="219">
        <f>COUNTIF(F55:F70,"熊本県")</f>
        <v>1</v>
      </c>
      <c r="O59" s="207" t="s">
        <v>69</v>
      </c>
    </row>
    <row r="60" spans="3:15" s="49" customFormat="1" ht="9.9499999999999993" customHeight="1" x14ac:dyDescent="0.25">
      <c r="C60" s="245"/>
      <c r="D60" s="247"/>
      <c r="E60" s="125" t="s">
        <v>474</v>
      </c>
      <c r="F60" s="194"/>
      <c r="G60" s="40"/>
      <c r="H60" s="184" t="s">
        <v>707</v>
      </c>
      <c r="I60" s="47"/>
      <c r="J60" s="48"/>
      <c r="K60" s="48"/>
      <c r="L60" s="48"/>
      <c r="M60" s="40"/>
      <c r="N60" s="219"/>
      <c r="O60" s="208"/>
    </row>
    <row r="61" spans="3:15" s="49" customFormat="1" ht="9.9499999999999993" customHeight="1" x14ac:dyDescent="0.25">
      <c r="C61" s="240"/>
      <c r="D61" s="242">
        <v>29</v>
      </c>
      <c r="E61" s="128" t="str">
        <f>Q79</f>
        <v>あびる　ふうか</v>
      </c>
      <c r="F61" s="193" t="s">
        <v>255</v>
      </c>
      <c r="G61" s="45"/>
      <c r="H61" s="185"/>
      <c r="I61" s="48"/>
      <c r="J61" s="40"/>
      <c r="K61" s="48"/>
      <c r="L61" s="48"/>
      <c r="M61" s="40"/>
      <c r="N61" s="195">
        <f>COUNTIF(F55:F70,"大分県")</f>
        <v>1</v>
      </c>
      <c r="O61" s="202" t="s">
        <v>94</v>
      </c>
    </row>
    <row r="62" spans="3:15" s="40" customFormat="1" ht="9.9499999999999993" customHeight="1" x14ac:dyDescent="0.25">
      <c r="C62" s="241"/>
      <c r="D62" s="244"/>
      <c r="E62" s="126" t="s">
        <v>475</v>
      </c>
      <c r="F62" s="194"/>
      <c r="G62" s="104"/>
      <c r="H62" s="104"/>
      <c r="I62" s="104"/>
      <c r="J62" s="186" t="s">
        <v>708</v>
      </c>
      <c r="K62" s="47"/>
      <c r="L62" s="48"/>
      <c r="N62" s="195"/>
      <c r="O62" s="203"/>
    </row>
    <row r="63" spans="3:15" s="40" customFormat="1" ht="9.9499999999999993" customHeight="1" x14ac:dyDescent="0.25">
      <c r="C63" s="240"/>
      <c r="D63" s="242">
        <v>30</v>
      </c>
      <c r="E63" s="128" t="str">
        <f>Q103</f>
        <v>おざき　るか</v>
      </c>
      <c r="F63" s="193" t="s">
        <v>147</v>
      </c>
      <c r="G63" s="45"/>
      <c r="H63" s="45"/>
      <c r="J63" s="186"/>
      <c r="K63" s="48"/>
      <c r="N63" s="195">
        <f>COUNTIF(F55:F70,"宮崎県")</f>
        <v>0</v>
      </c>
      <c r="O63" s="198" t="s">
        <v>95</v>
      </c>
    </row>
    <row r="64" spans="3:15" s="40" customFormat="1" ht="9.9499999999999993" customHeight="1" x14ac:dyDescent="0.25">
      <c r="C64" s="241"/>
      <c r="D64" s="243"/>
      <c r="E64" s="125" t="s">
        <v>166</v>
      </c>
      <c r="F64" s="194"/>
      <c r="H64" s="184" t="s">
        <v>709</v>
      </c>
      <c r="I64" s="47"/>
      <c r="K64" s="48"/>
      <c r="N64" s="195"/>
      <c r="O64" s="199"/>
    </row>
    <row r="65" spans="3:25" s="40" customFormat="1" ht="9.9499999999999993" customHeight="1" x14ac:dyDescent="0.25">
      <c r="C65" s="240"/>
      <c r="D65" s="242">
        <v>31</v>
      </c>
      <c r="E65" s="128" t="str">
        <f>Q80</f>
        <v>にしむら　はのん</v>
      </c>
      <c r="F65" s="193" t="s">
        <v>255</v>
      </c>
      <c r="G65" s="45"/>
      <c r="H65" s="185"/>
      <c r="I65" s="48"/>
      <c r="J65" s="48"/>
      <c r="K65" s="48"/>
      <c r="N65" s="195">
        <f>COUNTIF(F55:F70,"鹿児島県")</f>
        <v>1</v>
      </c>
      <c r="O65" s="200" t="s">
        <v>98</v>
      </c>
    </row>
    <row r="66" spans="3:25" s="40" customFormat="1" ht="9.9499999999999993" customHeight="1" x14ac:dyDescent="0.25">
      <c r="C66" s="241"/>
      <c r="D66" s="243"/>
      <c r="E66" s="125" t="s">
        <v>476</v>
      </c>
      <c r="F66" s="194"/>
      <c r="I66" s="186" t="s">
        <v>710</v>
      </c>
      <c r="J66" s="47"/>
      <c r="K66" s="48"/>
      <c r="N66" s="195"/>
      <c r="O66" s="201"/>
    </row>
    <row r="67" spans="3:25" s="40" customFormat="1" ht="9.9499999999999993" customHeight="1" x14ac:dyDescent="0.25">
      <c r="C67" s="240"/>
      <c r="D67" s="242">
        <v>32</v>
      </c>
      <c r="E67" s="128" t="str">
        <f>Q97</f>
        <v>ますだ　あやな</v>
      </c>
      <c r="F67" s="193" t="s">
        <v>98</v>
      </c>
      <c r="G67" s="45"/>
      <c r="H67" s="45"/>
      <c r="I67" s="186"/>
      <c r="J67" s="48"/>
      <c r="N67" s="195">
        <f>COUNTIF(F55:F70,"沖縄県")</f>
        <v>1</v>
      </c>
      <c r="O67" s="196" t="s">
        <v>122</v>
      </c>
      <c r="T67" s="165"/>
      <c r="U67" s="165"/>
      <c r="V67" s="165"/>
      <c r="W67" s="165"/>
    </row>
    <row r="68" spans="3:25" s="40" customFormat="1" ht="9.9499999999999993" customHeight="1" x14ac:dyDescent="0.25">
      <c r="C68" s="241"/>
      <c r="D68" s="243"/>
      <c r="E68" s="125" t="s">
        <v>477</v>
      </c>
      <c r="F68" s="194"/>
      <c r="H68" s="184" t="s">
        <v>711</v>
      </c>
      <c r="I68" s="47"/>
      <c r="J68" s="48"/>
      <c r="N68" s="195"/>
      <c r="O68" s="197"/>
      <c r="T68" s="165"/>
      <c r="U68" s="165"/>
      <c r="V68" s="165"/>
      <c r="W68" s="165"/>
    </row>
    <row r="69" spans="3:25" s="40" customFormat="1" ht="9.9499999999999993" customHeight="1" x14ac:dyDescent="0.25">
      <c r="C69" s="240"/>
      <c r="D69" s="242">
        <v>33</v>
      </c>
      <c r="E69" s="128" t="str">
        <f>Q84</f>
        <v>たしろ　かんな</v>
      </c>
      <c r="F69" s="193" t="s">
        <v>69</v>
      </c>
      <c r="G69" s="45"/>
      <c r="H69" s="185"/>
      <c r="I69" s="48"/>
      <c r="T69" s="165"/>
      <c r="U69" s="165"/>
      <c r="V69" s="165"/>
      <c r="W69" s="165"/>
    </row>
    <row r="70" spans="3:25" s="40" customFormat="1" ht="9.9499999999999993" customHeight="1" x14ac:dyDescent="0.25">
      <c r="C70" s="241"/>
      <c r="D70" s="243"/>
      <c r="E70" s="125" t="s">
        <v>478</v>
      </c>
      <c r="F70" s="194"/>
      <c r="G70" s="104"/>
      <c r="H70" s="104"/>
      <c r="I70" s="104"/>
      <c r="K70" s="77"/>
      <c r="T70" s="165"/>
      <c r="U70" s="165"/>
      <c r="V70" s="165"/>
      <c r="W70" s="165"/>
    </row>
    <row r="71" spans="3:25" s="46" customFormat="1" ht="9.9499999999999993" customHeight="1" thickBot="1" x14ac:dyDescent="0.3">
      <c r="C71" s="153"/>
      <c r="D71" s="157"/>
      <c r="E71" s="130"/>
      <c r="G71" s="40"/>
      <c r="H71" s="40"/>
      <c r="I71" s="40"/>
      <c r="J71" s="40"/>
      <c r="K71" s="50"/>
      <c r="N71" s="51" t="s">
        <v>0</v>
      </c>
      <c r="O71" s="51"/>
      <c r="P71" s="51"/>
      <c r="Q71" s="51"/>
      <c r="R71" s="51"/>
      <c r="S71" s="51"/>
      <c r="T71" s="166"/>
      <c r="U71" s="166"/>
      <c r="V71" s="165"/>
      <c r="W71" s="165"/>
      <c r="X71" s="40"/>
      <c r="Y71" s="40"/>
    </row>
    <row r="72" spans="3:25" s="25" customFormat="1" ht="9.9499999999999993" customHeight="1" x14ac:dyDescent="0.15">
      <c r="C72" s="148"/>
      <c r="D72" s="158"/>
      <c r="E72" s="130"/>
      <c r="G72" s="24"/>
      <c r="H72" s="24"/>
      <c r="I72" s="24"/>
      <c r="J72" s="24"/>
      <c r="K72" s="1"/>
      <c r="N72" s="4" t="s">
        <v>1</v>
      </c>
      <c r="O72" s="5" t="s">
        <v>2</v>
      </c>
      <c r="P72" s="5" t="s">
        <v>3</v>
      </c>
      <c r="Q72" s="6" t="s">
        <v>277</v>
      </c>
      <c r="R72" s="5" t="s">
        <v>5</v>
      </c>
      <c r="S72" s="7" t="s">
        <v>6</v>
      </c>
      <c r="T72" s="167"/>
      <c r="U72" s="167"/>
      <c r="V72" s="168"/>
      <c r="W72" s="168"/>
      <c r="X72" s="24"/>
      <c r="Y72" s="24"/>
    </row>
    <row r="73" spans="3:25" s="25" customFormat="1" ht="9.9499999999999993" customHeight="1" x14ac:dyDescent="0.15">
      <c r="C73" s="148"/>
      <c r="D73" s="158"/>
      <c r="E73" s="161"/>
      <c r="G73" s="24"/>
      <c r="H73" s="24"/>
      <c r="I73" s="24"/>
      <c r="J73" s="24"/>
      <c r="K73" s="1"/>
      <c r="N73" s="8">
        <v>5</v>
      </c>
      <c r="O73" s="9" t="s">
        <v>7</v>
      </c>
      <c r="P73" s="10" t="s">
        <v>24</v>
      </c>
      <c r="Q73" s="10" t="s">
        <v>479</v>
      </c>
      <c r="R73" s="8" t="s">
        <v>211</v>
      </c>
      <c r="S73" s="13">
        <v>1</v>
      </c>
      <c r="T73" s="3"/>
      <c r="U73" s="1">
        <v>1</v>
      </c>
      <c r="V73" s="24"/>
      <c r="W73" s="24"/>
      <c r="X73" s="24"/>
      <c r="Y73" s="24"/>
    </row>
    <row r="74" spans="3:25" s="25" customFormat="1" ht="9.9499999999999993" customHeight="1" x14ac:dyDescent="0.15">
      <c r="C74" s="148"/>
      <c r="D74" s="158"/>
      <c r="E74" s="106"/>
      <c r="G74" s="24"/>
      <c r="H74" s="24"/>
      <c r="I74" s="24"/>
      <c r="J74" s="24"/>
      <c r="K74" s="1"/>
      <c r="N74" s="8">
        <v>5</v>
      </c>
      <c r="O74" s="9" t="s">
        <v>7</v>
      </c>
      <c r="P74" s="10" t="s">
        <v>25</v>
      </c>
      <c r="Q74" s="10" t="s">
        <v>480</v>
      </c>
      <c r="R74" s="8" t="s">
        <v>211</v>
      </c>
      <c r="S74" s="14">
        <v>2</v>
      </c>
      <c r="T74" s="3"/>
      <c r="U74" s="1">
        <v>1</v>
      </c>
      <c r="V74" s="24"/>
      <c r="W74" s="24"/>
      <c r="X74" s="24"/>
      <c r="Y74" s="24"/>
    </row>
    <row r="75" spans="3:25" s="25" customFormat="1" ht="9.9499999999999993" customHeight="1" x14ac:dyDescent="0.15">
      <c r="C75" s="148"/>
      <c r="D75" s="158"/>
      <c r="E75" s="162"/>
      <c r="G75" s="24"/>
      <c r="H75" s="24"/>
      <c r="I75" s="24"/>
      <c r="J75" s="24"/>
      <c r="K75" s="1"/>
      <c r="N75" s="8">
        <v>5</v>
      </c>
      <c r="O75" s="9" t="s">
        <v>7</v>
      </c>
      <c r="P75" s="10" t="s">
        <v>26</v>
      </c>
      <c r="Q75" s="10" t="s">
        <v>481</v>
      </c>
      <c r="R75" s="8" t="s">
        <v>211</v>
      </c>
      <c r="S75" s="11">
        <v>3</v>
      </c>
      <c r="T75" s="3"/>
      <c r="U75" s="1">
        <v>1</v>
      </c>
      <c r="V75" s="24"/>
      <c r="W75" s="24"/>
      <c r="X75" s="24"/>
      <c r="Y75" s="24"/>
    </row>
    <row r="76" spans="3:25" s="25" customFormat="1" ht="9.9499999999999993" customHeight="1" x14ac:dyDescent="0.15">
      <c r="C76" s="148"/>
      <c r="D76" s="158"/>
      <c r="E76" s="162"/>
      <c r="G76" s="24"/>
      <c r="H76" s="24"/>
      <c r="I76" s="24"/>
      <c r="J76" s="24"/>
      <c r="K76" s="1"/>
      <c r="N76" s="8">
        <v>5</v>
      </c>
      <c r="O76" s="9" t="s">
        <v>7</v>
      </c>
      <c r="P76" s="10" t="s">
        <v>27</v>
      </c>
      <c r="Q76" s="10" t="s">
        <v>482</v>
      </c>
      <c r="R76" s="8" t="s">
        <v>211</v>
      </c>
      <c r="S76" s="12">
        <v>4</v>
      </c>
      <c r="T76" s="3"/>
      <c r="U76" s="1">
        <v>1</v>
      </c>
      <c r="V76" s="24"/>
      <c r="W76" s="24"/>
      <c r="X76" s="24"/>
      <c r="Y76" s="24"/>
    </row>
    <row r="77" spans="3:25" s="25" customFormat="1" ht="9.9499999999999993" customHeight="1" x14ac:dyDescent="0.15">
      <c r="C77" s="148"/>
      <c r="D77" s="158"/>
      <c r="E77" s="162"/>
      <c r="G77" s="24"/>
      <c r="H77" s="24"/>
      <c r="I77" s="24"/>
      <c r="J77" s="24"/>
      <c r="K77" s="1"/>
      <c r="N77" s="8">
        <v>5</v>
      </c>
      <c r="O77" s="9" t="s">
        <v>180</v>
      </c>
      <c r="P77" s="10" t="s">
        <v>57</v>
      </c>
      <c r="Q77" s="10" t="s">
        <v>483</v>
      </c>
      <c r="R77" s="8" t="s">
        <v>14</v>
      </c>
      <c r="S77" s="13">
        <v>1</v>
      </c>
      <c r="T77" s="3"/>
      <c r="U77" s="1">
        <v>1</v>
      </c>
      <c r="V77" s="24"/>
      <c r="W77" s="24"/>
      <c r="X77" s="24"/>
      <c r="Y77" s="24"/>
    </row>
    <row r="78" spans="3:25" s="25" customFormat="1" ht="9.9499999999999993" customHeight="1" x14ac:dyDescent="0.15">
      <c r="C78" s="148"/>
      <c r="D78" s="158"/>
      <c r="E78" s="162"/>
      <c r="G78" s="24"/>
      <c r="H78" s="24"/>
      <c r="I78" s="24"/>
      <c r="J78" s="24"/>
      <c r="K78" s="1"/>
      <c r="N78" s="8">
        <v>5</v>
      </c>
      <c r="O78" s="9" t="s">
        <v>180</v>
      </c>
      <c r="P78" s="10" t="s">
        <v>58</v>
      </c>
      <c r="Q78" s="10" t="s">
        <v>484</v>
      </c>
      <c r="R78" s="8" t="s">
        <v>14</v>
      </c>
      <c r="S78" s="14">
        <v>2</v>
      </c>
      <c r="T78" s="3"/>
      <c r="U78" s="1">
        <v>1</v>
      </c>
      <c r="V78" s="24"/>
      <c r="W78" s="24"/>
      <c r="X78" s="24"/>
      <c r="Y78" s="24"/>
    </row>
    <row r="79" spans="3:25" s="25" customFormat="1" ht="9.9499999999999993" customHeight="1" x14ac:dyDescent="0.15">
      <c r="C79" s="148"/>
      <c r="D79" s="158"/>
      <c r="E79" s="162"/>
      <c r="G79" s="24"/>
      <c r="H79" s="24"/>
      <c r="I79" s="24"/>
      <c r="J79" s="24"/>
      <c r="K79" s="1"/>
      <c r="N79" s="8">
        <v>5</v>
      </c>
      <c r="O79" s="9" t="s">
        <v>180</v>
      </c>
      <c r="P79" s="10" t="s">
        <v>59</v>
      </c>
      <c r="Q79" s="10" t="s">
        <v>485</v>
      </c>
      <c r="R79" s="8" t="s">
        <v>14</v>
      </c>
      <c r="S79" s="11">
        <v>3</v>
      </c>
      <c r="T79" s="3"/>
      <c r="U79" s="1">
        <v>1</v>
      </c>
      <c r="V79" s="24"/>
      <c r="W79" s="24"/>
      <c r="X79" s="24"/>
      <c r="Y79" s="24"/>
    </row>
    <row r="80" spans="3:25" s="25" customFormat="1" ht="9.9499999999999993" customHeight="1" x14ac:dyDescent="0.15">
      <c r="C80" s="148"/>
      <c r="D80" s="158"/>
      <c r="E80" s="162"/>
      <c r="G80" s="24"/>
      <c r="H80" s="24"/>
      <c r="I80" s="24"/>
      <c r="J80" s="24"/>
      <c r="K80" s="1"/>
      <c r="N80" s="8">
        <v>5</v>
      </c>
      <c r="O80" s="9" t="s">
        <v>180</v>
      </c>
      <c r="P80" s="10" t="s">
        <v>60</v>
      </c>
      <c r="Q80" s="10" t="s">
        <v>486</v>
      </c>
      <c r="R80" s="8" t="s">
        <v>14</v>
      </c>
      <c r="S80" s="12">
        <v>4</v>
      </c>
      <c r="T80" s="3"/>
      <c r="U80" s="1">
        <v>1</v>
      </c>
      <c r="V80" s="24"/>
      <c r="W80" s="24"/>
      <c r="X80" s="24"/>
      <c r="Y80" s="24"/>
    </row>
    <row r="81" spans="3:25" s="25" customFormat="1" ht="9.9499999999999993" customHeight="1" x14ac:dyDescent="0.15">
      <c r="C81" s="148"/>
      <c r="D81" s="158"/>
      <c r="E81" s="162"/>
      <c r="G81" s="24"/>
      <c r="H81" s="24"/>
      <c r="I81" s="24"/>
      <c r="J81" s="24"/>
      <c r="K81" s="1"/>
      <c r="N81" s="8">
        <v>5</v>
      </c>
      <c r="O81" s="9" t="s">
        <v>180</v>
      </c>
      <c r="P81" s="10" t="s">
        <v>61</v>
      </c>
      <c r="Q81" s="10" t="s">
        <v>487</v>
      </c>
      <c r="R81" s="8" t="s">
        <v>14</v>
      </c>
      <c r="S81" s="20">
        <v>5</v>
      </c>
      <c r="T81" s="3"/>
      <c r="U81" s="1">
        <v>1</v>
      </c>
      <c r="V81" s="24"/>
      <c r="W81" s="24"/>
      <c r="X81" s="24"/>
      <c r="Y81" s="24"/>
    </row>
    <row r="82" spans="3:25" s="28" customFormat="1" ht="9.9499999999999993" customHeight="1" x14ac:dyDescent="0.15">
      <c r="C82" s="149"/>
      <c r="D82" s="159"/>
      <c r="E82" s="162"/>
      <c r="G82" s="26"/>
      <c r="H82" s="26"/>
      <c r="I82" s="26"/>
      <c r="J82" s="26"/>
      <c r="K82" s="1"/>
      <c r="N82" s="15">
        <v>5</v>
      </c>
      <c r="O82" s="9" t="s">
        <v>180</v>
      </c>
      <c r="P82" s="17" t="s">
        <v>62</v>
      </c>
      <c r="Q82" s="17" t="s">
        <v>488</v>
      </c>
      <c r="R82" s="15" t="s">
        <v>14</v>
      </c>
      <c r="S82" s="23">
        <v>6</v>
      </c>
      <c r="T82" s="3"/>
      <c r="U82" s="1">
        <v>1</v>
      </c>
      <c r="V82" s="26"/>
      <c r="W82" s="26"/>
      <c r="X82" s="26"/>
      <c r="Y82" s="26"/>
    </row>
    <row r="83" spans="3:25" s="28" customFormat="1" ht="9.9499999999999993" customHeight="1" x14ac:dyDescent="0.15">
      <c r="C83" s="149"/>
      <c r="D83" s="159"/>
      <c r="E83" s="162"/>
      <c r="G83" s="26"/>
      <c r="H83" s="26"/>
      <c r="I83" s="26"/>
      <c r="J83" s="26"/>
      <c r="K83" s="1"/>
      <c r="N83" s="15">
        <v>5</v>
      </c>
      <c r="O83" s="16" t="s">
        <v>69</v>
      </c>
      <c r="P83" s="17" t="s">
        <v>86</v>
      </c>
      <c r="Q83" s="17" t="s">
        <v>489</v>
      </c>
      <c r="R83" s="15" t="s">
        <v>14</v>
      </c>
      <c r="S83" s="18">
        <v>2</v>
      </c>
      <c r="T83" s="3"/>
      <c r="U83" s="1">
        <v>1</v>
      </c>
      <c r="V83" s="26"/>
      <c r="W83" s="26"/>
      <c r="X83" s="26"/>
      <c r="Y83" s="26"/>
    </row>
    <row r="84" spans="3:25" s="28" customFormat="1" ht="9.9499999999999993" customHeight="1" x14ac:dyDescent="0.15">
      <c r="C84" s="149"/>
      <c r="D84" s="159"/>
      <c r="E84" s="162"/>
      <c r="G84" s="26"/>
      <c r="H84" s="26"/>
      <c r="I84" s="26"/>
      <c r="J84" s="26"/>
      <c r="K84" s="1"/>
      <c r="N84" s="15">
        <v>5</v>
      </c>
      <c r="O84" s="16" t="s">
        <v>69</v>
      </c>
      <c r="P84" s="17" t="s">
        <v>87</v>
      </c>
      <c r="Q84" s="17" t="s">
        <v>490</v>
      </c>
      <c r="R84" s="15" t="s">
        <v>14</v>
      </c>
      <c r="S84" s="21">
        <v>1</v>
      </c>
      <c r="T84" s="3"/>
      <c r="U84" s="1">
        <v>1</v>
      </c>
      <c r="V84" s="26"/>
      <c r="W84" s="26"/>
      <c r="X84" s="26"/>
      <c r="Y84" s="26"/>
    </row>
    <row r="85" spans="3:25" s="28" customFormat="1" ht="9.9499999999999993" customHeight="1" x14ac:dyDescent="0.15">
      <c r="C85" s="149"/>
      <c r="D85" s="159"/>
      <c r="E85" s="163"/>
      <c r="G85" s="26"/>
      <c r="H85" s="26"/>
      <c r="I85" s="26"/>
      <c r="J85" s="26"/>
      <c r="K85" s="1"/>
      <c r="N85" s="15">
        <v>5</v>
      </c>
      <c r="O85" s="16" t="s">
        <v>69</v>
      </c>
      <c r="P85" s="17" t="s">
        <v>88</v>
      </c>
      <c r="Q85" s="17" t="s">
        <v>491</v>
      </c>
      <c r="R85" s="15" t="s">
        <v>14</v>
      </c>
      <c r="S85" s="19">
        <v>3</v>
      </c>
      <c r="T85" s="3"/>
      <c r="U85" s="1">
        <v>1</v>
      </c>
      <c r="V85" s="26"/>
      <c r="W85" s="26"/>
      <c r="X85" s="26"/>
      <c r="Y85" s="26"/>
    </row>
    <row r="86" spans="3:25" s="25" customFormat="1" ht="9.9499999999999993" customHeight="1" x14ac:dyDescent="0.15">
      <c r="C86" s="148"/>
      <c r="D86" s="158"/>
      <c r="E86" s="163"/>
      <c r="G86" s="24"/>
      <c r="H86" s="24"/>
      <c r="I86" s="24"/>
      <c r="J86" s="24"/>
      <c r="K86" s="1"/>
      <c r="N86" s="8">
        <v>5</v>
      </c>
      <c r="O86" s="9" t="s">
        <v>69</v>
      </c>
      <c r="P86" s="10" t="s">
        <v>89</v>
      </c>
      <c r="Q86" s="10" t="s">
        <v>492</v>
      </c>
      <c r="R86" s="8" t="s">
        <v>14</v>
      </c>
      <c r="S86" s="12">
        <v>4</v>
      </c>
      <c r="T86" s="3"/>
      <c r="U86" s="1">
        <v>1</v>
      </c>
      <c r="V86" s="24"/>
      <c r="W86" s="24"/>
      <c r="X86" s="24"/>
      <c r="Y86" s="24"/>
    </row>
    <row r="87" spans="3:25" s="25" customFormat="1" ht="9.9499999999999993" customHeight="1" x14ac:dyDescent="0.15">
      <c r="C87" s="148"/>
      <c r="D87" s="158"/>
      <c r="E87" s="163"/>
      <c r="G87" s="24"/>
      <c r="H87" s="24"/>
      <c r="I87" s="24"/>
      <c r="J87" s="24"/>
      <c r="K87" s="1"/>
      <c r="N87" s="8">
        <v>5</v>
      </c>
      <c r="O87" s="9" t="s">
        <v>94</v>
      </c>
      <c r="P87" s="10" t="s">
        <v>493</v>
      </c>
      <c r="Q87" s="10" t="s">
        <v>494</v>
      </c>
      <c r="R87" s="8" t="s">
        <v>14</v>
      </c>
      <c r="S87" s="11">
        <v>3</v>
      </c>
      <c r="T87" s="3"/>
      <c r="U87" s="1">
        <v>1</v>
      </c>
      <c r="V87" s="24"/>
      <c r="W87" s="24"/>
      <c r="X87" s="24"/>
      <c r="Y87" s="24"/>
    </row>
    <row r="88" spans="3:25" s="25" customFormat="1" ht="9.9499999999999993" customHeight="1" x14ac:dyDescent="0.15">
      <c r="C88" s="148"/>
      <c r="D88" s="158"/>
      <c r="E88" s="163"/>
      <c r="G88" s="24"/>
      <c r="H88" s="24"/>
      <c r="I88" s="24"/>
      <c r="J88" s="24"/>
      <c r="K88" s="1"/>
      <c r="N88" s="8">
        <v>5</v>
      </c>
      <c r="O88" s="9" t="s">
        <v>94</v>
      </c>
      <c r="P88" s="10" t="s">
        <v>495</v>
      </c>
      <c r="Q88" s="10" t="s">
        <v>496</v>
      </c>
      <c r="R88" s="8" t="s">
        <v>14</v>
      </c>
      <c r="S88" s="12">
        <v>4</v>
      </c>
      <c r="T88" s="3"/>
      <c r="U88" s="1">
        <v>1</v>
      </c>
      <c r="V88" s="24"/>
      <c r="W88" s="24"/>
      <c r="X88" s="24"/>
      <c r="Y88" s="24"/>
    </row>
    <row r="89" spans="3:25" s="25" customFormat="1" ht="9.9499999999999993" customHeight="1" x14ac:dyDescent="0.15">
      <c r="C89" s="148"/>
      <c r="D89" s="158"/>
      <c r="E89" s="162"/>
      <c r="G89" s="24"/>
      <c r="H89" s="24"/>
      <c r="I89" s="24"/>
      <c r="J89" s="24"/>
      <c r="K89" s="1"/>
      <c r="N89" s="8">
        <v>5</v>
      </c>
      <c r="O89" s="9" t="s">
        <v>94</v>
      </c>
      <c r="P89" s="10" t="s">
        <v>497</v>
      </c>
      <c r="Q89" s="10" t="s">
        <v>498</v>
      </c>
      <c r="R89" s="8" t="s">
        <v>14</v>
      </c>
      <c r="S89" s="13">
        <v>1</v>
      </c>
      <c r="T89" s="3"/>
      <c r="U89" s="1">
        <v>1</v>
      </c>
      <c r="V89" s="24"/>
      <c r="W89" s="24"/>
      <c r="X89" s="24"/>
      <c r="Y89" s="24"/>
    </row>
    <row r="90" spans="3:25" s="25" customFormat="1" ht="9.9499999999999993" customHeight="1" x14ac:dyDescent="0.15">
      <c r="C90" s="148"/>
      <c r="D90" s="158"/>
      <c r="E90" s="162"/>
      <c r="G90" s="24"/>
      <c r="H90" s="24"/>
      <c r="I90" s="24"/>
      <c r="J90" s="24"/>
      <c r="K90" s="1"/>
      <c r="N90" s="8">
        <v>5</v>
      </c>
      <c r="O90" s="9" t="s">
        <v>94</v>
      </c>
      <c r="P90" s="10" t="s">
        <v>499</v>
      </c>
      <c r="Q90" s="10" t="s">
        <v>500</v>
      </c>
      <c r="R90" s="8" t="s">
        <v>14</v>
      </c>
      <c r="S90" s="14">
        <v>2</v>
      </c>
      <c r="T90" s="3"/>
      <c r="U90" s="1">
        <v>1</v>
      </c>
      <c r="V90" s="24"/>
      <c r="W90" s="24"/>
      <c r="X90" s="24"/>
      <c r="Y90" s="24"/>
    </row>
    <row r="91" spans="3:25" s="25" customFormat="1" ht="9.9499999999999993" customHeight="1" x14ac:dyDescent="0.15">
      <c r="C91" s="148"/>
      <c r="D91" s="158"/>
      <c r="E91" s="162"/>
      <c r="G91" s="24"/>
      <c r="H91" s="24"/>
      <c r="I91" s="24"/>
      <c r="J91" s="24"/>
      <c r="K91" s="1"/>
      <c r="N91" s="8">
        <v>5</v>
      </c>
      <c r="O91" s="9" t="s">
        <v>95</v>
      </c>
      <c r="P91" s="10" t="s">
        <v>501</v>
      </c>
      <c r="Q91" s="10" t="s">
        <v>502</v>
      </c>
      <c r="R91" s="8" t="s">
        <v>14</v>
      </c>
      <c r="S91" s="11">
        <v>3</v>
      </c>
      <c r="T91" s="3"/>
      <c r="U91" s="1">
        <v>1</v>
      </c>
      <c r="V91" s="24"/>
      <c r="W91" s="24"/>
      <c r="X91" s="24"/>
      <c r="Y91" s="24"/>
    </row>
    <row r="92" spans="3:25" s="25" customFormat="1" ht="9.9499999999999993" customHeight="1" x14ac:dyDescent="0.15">
      <c r="C92" s="148"/>
      <c r="D92" s="158"/>
      <c r="E92" s="162"/>
      <c r="G92" s="24"/>
      <c r="H92" s="24"/>
      <c r="I92" s="24"/>
      <c r="J92" s="24"/>
      <c r="K92" s="1"/>
      <c r="N92" s="8">
        <v>5</v>
      </c>
      <c r="O92" s="9" t="s">
        <v>95</v>
      </c>
      <c r="P92" s="10" t="s">
        <v>503</v>
      </c>
      <c r="Q92" s="10" t="s">
        <v>504</v>
      </c>
      <c r="R92" s="8" t="s">
        <v>14</v>
      </c>
      <c r="S92" s="13">
        <v>1</v>
      </c>
      <c r="T92" s="3"/>
      <c r="U92" s="1">
        <v>1</v>
      </c>
      <c r="V92" s="24"/>
      <c r="W92" s="24"/>
      <c r="X92" s="24"/>
      <c r="Y92" s="24"/>
    </row>
    <row r="93" spans="3:25" s="25" customFormat="1" ht="9.9499999999999993" customHeight="1" x14ac:dyDescent="0.15">
      <c r="C93" s="148"/>
      <c r="D93" s="158"/>
      <c r="E93" s="162"/>
      <c r="G93" s="24"/>
      <c r="H93" s="24"/>
      <c r="I93" s="24"/>
      <c r="J93" s="24"/>
      <c r="K93" s="1"/>
      <c r="N93" s="8">
        <v>5</v>
      </c>
      <c r="O93" s="9" t="s">
        <v>95</v>
      </c>
      <c r="P93" s="10" t="s">
        <v>97</v>
      </c>
      <c r="Q93" s="10" t="s">
        <v>505</v>
      </c>
      <c r="R93" s="8" t="s">
        <v>14</v>
      </c>
      <c r="S93" s="14">
        <v>2</v>
      </c>
      <c r="T93" s="3"/>
      <c r="U93" s="1">
        <v>1</v>
      </c>
      <c r="V93" s="24"/>
      <c r="W93" s="24"/>
      <c r="X93" s="24"/>
      <c r="Y93" s="24"/>
    </row>
    <row r="94" spans="3:25" s="25" customFormat="1" ht="9.9499999999999993" customHeight="1" x14ac:dyDescent="0.15">
      <c r="C94" s="148"/>
      <c r="D94" s="158"/>
      <c r="E94" s="105"/>
      <c r="G94" s="24"/>
      <c r="H94" s="24"/>
      <c r="I94" s="24"/>
      <c r="J94" s="24"/>
      <c r="K94" s="1"/>
      <c r="N94" s="8">
        <v>5</v>
      </c>
      <c r="O94" s="9" t="s">
        <v>98</v>
      </c>
      <c r="P94" s="10" t="s">
        <v>114</v>
      </c>
      <c r="Q94" s="10" t="s">
        <v>506</v>
      </c>
      <c r="R94" s="8" t="s">
        <v>14</v>
      </c>
      <c r="S94" s="12">
        <v>4</v>
      </c>
      <c r="T94" s="167"/>
      <c r="U94" s="169"/>
      <c r="V94" s="168"/>
      <c r="W94" s="168"/>
      <c r="X94" s="24"/>
      <c r="Y94" s="24"/>
    </row>
    <row r="95" spans="3:25" s="25" customFormat="1" ht="9.9499999999999993" customHeight="1" x14ac:dyDescent="0.15">
      <c r="C95" s="148"/>
      <c r="D95" s="158"/>
      <c r="E95" s="105"/>
      <c r="G95" s="24"/>
      <c r="H95" s="24"/>
      <c r="I95" s="24"/>
      <c r="J95" s="24"/>
      <c r="K95" s="1"/>
      <c r="N95" s="8">
        <v>5</v>
      </c>
      <c r="O95" s="9" t="s">
        <v>98</v>
      </c>
      <c r="P95" s="10" t="s">
        <v>115</v>
      </c>
      <c r="Q95" s="10" t="s">
        <v>507</v>
      </c>
      <c r="R95" s="8" t="s">
        <v>14</v>
      </c>
      <c r="S95" s="13">
        <v>1</v>
      </c>
      <c r="T95" s="167"/>
      <c r="U95" s="169"/>
      <c r="V95" s="168"/>
      <c r="W95" s="168"/>
      <c r="X95" s="24"/>
      <c r="Y95" s="24"/>
    </row>
    <row r="96" spans="3:25" s="25" customFormat="1" ht="9.9499999999999993" customHeight="1" x14ac:dyDescent="0.15">
      <c r="C96" s="148"/>
      <c r="D96" s="158"/>
      <c r="E96" s="105"/>
      <c r="G96" s="24"/>
      <c r="H96" s="24"/>
      <c r="I96" s="24"/>
      <c r="J96" s="24"/>
      <c r="K96" s="1"/>
      <c r="N96" s="8">
        <v>5</v>
      </c>
      <c r="O96" s="9" t="s">
        <v>98</v>
      </c>
      <c r="P96" s="10" t="s">
        <v>116</v>
      </c>
      <c r="Q96" s="10" t="s">
        <v>508</v>
      </c>
      <c r="R96" s="8" t="s">
        <v>14</v>
      </c>
      <c r="S96" s="14">
        <v>2</v>
      </c>
      <c r="T96" s="167"/>
      <c r="U96" s="169"/>
      <c r="V96" s="168"/>
      <c r="W96" s="168"/>
      <c r="X96" s="24"/>
      <c r="Y96" s="24"/>
    </row>
    <row r="97" spans="3:25" s="25" customFormat="1" ht="9.9499999999999993" customHeight="1" x14ac:dyDescent="0.15">
      <c r="C97" s="148"/>
      <c r="D97" s="158"/>
      <c r="E97" s="105"/>
      <c r="G97" s="24"/>
      <c r="H97" s="24"/>
      <c r="I97" s="24"/>
      <c r="J97" s="24"/>
      <c r="K97" s="1"/>
      <c r="N97" s="8">
        <v>5</v>
      </c>
      <c r="O97" s="9" t="s">
        <v>98</v>
      </c>
      <c r="P97" s="10" t="s">
        <v>117</v>
      </c>
      <c r="Q97" s="10" t="s">
        <v>509</v>
      </c>
      <c r="R97" s="8" t="s">
        <v>14</v>
      </c>
      <c r="S97" s="11">
        <v>3</v>
      </c>
      <c r="T97" s="167"/>
      <c r="U97" s="169"/>
      <c r="V97" s="168"/>
      <c r="W97" s="168"/>
      <c r="X97" s="24"/>
      <c r="Y97" s="24"/>
    </row>
    <row r="98" spans="3:25" s="25" customFormat="1" ht="9.9499999999999993" customHeight="1" x14ac:dyDescent="0.15">
      <c r="C98" s="148"/>
      <c r="D98" s="158"/>
      <c r="E98" s="105"/>
      <c r="G98" s="24"/>
      <c r="H98" s="24"/>
      <c r="I98" s="24"/>
      <c r="J98" s="24"/>
      <c r="K98" s="1"/>
      <c r="N98" s="8">
        <v>5</v>
      </c>
      <c r="O98" s="9" t="s">
        <v>122</v>
      </c>
      <c r="P98" s="10" t="s">
        <v>139</v>
      </c>
      <c r="Q98" s="10" t="s">
        <v>510</v>
      </c>
      <c r="R98" s="8" t="s">
        <v>14</v>
      </c>
      <c r="S98" s="12">
        <v>4</v>
      </c>
      <c r="T98" s="3"/>
      <c r="U98" s="1">
        <v>1</v>
      </c>
      <c r="V98" s="24"/>
      <c r="W98" s="24"/>
      <c r="X98" s="24"/>
      <c r="Y98" s="24"/>
    </row>
    <row r="99" spans="3:25" s="25" customFormat="1" ht="9.9499999999999993" customHeight="1" x14ac:dyDescent="0.15">
      <c r="C99" s="148"/>
      <c r="D99" s="158"/>
      <c r="E99" s="105"/>
      <c r="G99" s="24"/>
      <c r="H99" s="24"/>
      <c r="I99" s="24"/>
      <c r="J99" s="24"/>
      <c r="K99" s="1"/>
      <c r="N99" s="8">
        <v>5</v>
      </c>
      <c r="O99" s="9" t="s">
        <v>122</v>
      </c>
      <c r="P99" s="10" t="s">
        <v>140</v>
      </c>
      <c r="Q99" s="10" t="s">
        <v>511</v>
      </c>
      <c r="R99" s="8" t="s">
        <v>14</v>
      </c>
      <c r="S99" s="13">
        <v>1</v>
      </c>
      <c r="T99" s="3"/>
      <c r="U99" s="1">
        <v>1</v>
      </c>
      <c r="V99" s="24"/>
      <c r="W99" s="24"/>
      <c r="X99" s="24"/>
      <c r="Y99" s="24"/>
    </row>
    <row r="100" spans="3:25" s="25" customFormat="1" ht="9.9499999999999993" customHeight="1" x14ac:dyDescent="0.15">
      <c r="C100" s="148"/>
      <c r="D100" s="158"/>
      <c r="E100" s="105"/>
      <c r="G100" s="24"/>
      <c r="H100" s="24"/>
      <c r="I100" s="24"/>
      <c r="J100" s="24"/>
      <c r="K100" s="1"/>
      <c r="N100" s="8">
        <v>5</v>
      </c>
      <c r="O100" s="9" t="s">
        <v>122</v>
      </c>
      <c r="P100" s="10" t="s">
        <v>141</v>
      </c>
      <c r="Q100" s="10" t="s">
        <v>512</v>
      </c>
      <c r="R100" s="8" t="s">
        <v>14</v>
      </c>
      <c r="S100" s="14">
        <v>2</v>
      </c>
      <c r="T100" s="3"/>
      <c r="U100" s="1">
        <v>1</v>
      </c>
      <c r="V100" s="24"/>
      <c r="W100" s="24"/>
      <c r="X100" s="24"/>
      <c r="Y100" s="24"/>
    </row>
    <row r="101" spans="3:25" s="46" customFormat="1" ht="9.9499999999999993" customHeight="1" x14ac:dyDescent="0.25">
      <c r="C101" s="153"/>
      <c r="D101" s="157"/>
      <c r="E101" s="127"/>
      <c r="G101" s="40"/>
      <c r="H101" s="40"/>
      <c r="I101" s="40"/>
      <c r="J101" s="40"/>
      <c r="K101" s="50"/>
      <c r="N101" s="89">
        <v>5</v>
      </c>
      <c r="O101" s="90" t="s">
        <v>122</v>
      </c>
      <c r="P101" s="91" t="s">
        <v>142</v>
      </c>
      <c r="Q101" s="91" t="s">
        <v>513</v>
      </c>
      <c r="R101" s="89" t="s">
        <v>14</v>
      </c>
      <c r="S101" s="92">
        <v>3</v>
      </c>
      <c r="T101" s="57"/>
      <c r="U101" s="50">
        <v>1</v>
      </c>
      <c r="V101" s="40"/>
      <c r="W101" s="40"/>
      <c r="X101" s="40"/>
      <c r="Y101" s="40"/>
    </row>
    <row r="102" spans="3:25" s="46" customFormat="1" ht="9.9499999999999993" customHeight="1" x14ac:dyDescent="0.25">
      <c r="C102" s="153"/>
      <c r="D102" s="157"/>
      <c r="E102" s="127"/>
      <c r="G102" s="40"/>
      <c r="H102" s="40"/>
      <c r="I102" s="40"/>
      <c r="J102" s="40"/>
      <c r="K102" s="50"/>
      <c r="N102" s="58">
        <v>5</v>
      </c>
      <c r="O102" s="59" t="s">
        <v>147</v>
      </c>
      <c r="P102" s="64" t="s">
        <v>165</v>
      </c>
      <c r="Q102" s="65" t="s">
        <v>514</v>
      </c>
      <c r="R102" s="62" t="s">
        <v>14</v>
      </c>
      <c r="S102" s="63">
        <v>1</v>
      </c>
      <c r="T102" s="57"/>
      <c r="U102" s="50">
        <v>1</v>
      </c>
      <c r="V102" s="40"/>
      <c r="W102" s="40"/>
      <c r="X102" s="40"/>
      <c r="Y102" s="40"/>
    </row>
    <row r="103" spans="3:25" s="46" customFormat="1" ht="9.9499999999999993" customHeight="1" x14ac:dyDescent="0.25">
      <c r="C103" s="153"/>
      <c r="D103" s="157"/>
      <c r="E103" s="127"/>
      <c r="G103" s="40"/>
      <c r="H103" s="40"/>
      <c r="I103" s="40"/>
      <c r="J103" s="40"/>
      <c r="K103" s="50"/>
      <c r="N103" s="58">
        <v>5</v>
      </c>
      <c r="O103" s="59" t="s">
        <v>147</v>
      </c>
      <c r="P103" s="64" t="s">
        <v>166</v>
      </c>
      <c r="Q103" s="61" t="s">
        <v>515</v>
      </c>
      <c r="R103" s="62" t="s">
        <v>14</v>
      </c>
      <c r="S103" s="66">
        <v>2</v>
      </c>
      <c r="T103" s="57"/>
      <c r="U103" s="50">
        <v>1</v>
      </c>
      <c r="V103" s="40"/>
      <c r="W103" s="40"/>
      <c r="X103" s="40"/>
      <c r="Y103" s="40"/>
    </row>
    <row r="104" spans="3:25" s="46" customFormat="1" ht="9.9499999999999993" customHeight="1" x14ac:dyDescent="0.25">
      <c r="C104" s="153"/>
      <c r="D104" s="157"/>
      <c r="E104" s="127"/>
      <c r="G104" s="40"/>
      <c r="H104" s="40"/>
      <c r="I104" s="40"/>
      <c r="J104" s="40"/>
      <c r="K104" s="50"/>
      <c r="N104" s="58">
        <v>5</v>
      </c>
      <c r="O104" s="59" t="s">
        <v>147</v>
      </c>
      <c r="P104" s="64" t="s">
        <v>167</v>
      </c>
      <c r="Q104" s="67" t="s">
        <v>516</v>
      </c>
      <c r="R104" s="62" t="s">
        <v>14</v>
      </c>
      <c r="S104" s="68">
        <v>3</v>
      </c>
      <c r="T104" s="57"/>
      <c r="U104" s="50">
        <v>1</v>
      </c>
      <c r="V104" s="40"/>
      <c r="W104" s="40"/>
      <c r="X104" s="40"/>
      <c r="Y104" s="40"/>
    </row>
    <row r="105" spans="3:25" s="46" customFormat="1" ht="9.9499999999999993" customHeight="1" x14ac:dyDescent="0.25">
      <c r="C105" s="153"/>
      <c r="D105" s="157"/>
      <c r="E105" s="127"/>
      <c r="G105" s="40"/>
      <c r="H105" s="40"/>
      <c r="I105" s="40"/>
      <c r="J105" s="40"/>
      <c r="K105" s="50"/>
      <c r="N105" s="58">
        <v>5</v>
      </c>
      <c r="O105" s="59" t="s">
        <v>147</v>
      </c>
      <c r="P105" s="64" t="s">
        <v>168</v>
      </c>
      <c r="Q105" s="67" t="s">
        <v>517</v>
      </c>
      <c r="R105" s="62" t="s">
        <v>14</v>
      </c>
      <c r="S105" s="69">
        <v>4</v>
      </c>
      <c r="T105" s="57"/>
      <c r="U105" s="50">
        <v>1</v>
      </c>
      <c r="V105" s="40"/>
      <c r="W105" s="40"/>
      <c r="X105" s="40"/>
      <c r="Y105" s="40"/>
    </row>
    <row r="106" spans="3:25" ht="9.9499999999999993" customHeight="1" x14ac:dyDescent="0.25">
      <c r="K106" s="50"/>
      <c r="L106" s="71"/>
      <c r="M106" s="71"/>
      <c r="N106" s="57"/>
      <c r="O106" s="57"/>
      <c r="P106" s="57"/>
      <c r="Q106" s="57"/>
      <c r="R106" s="57"/>
      <c r="S106" s="57"/>
      <c r="T106" s="170"/>
      <c r="U106" s="171"/>
      <c r="V106" s="172"/>
      <c r="W106" s="172"/>
    </row>
    <row r="107" spans="3:25" ht="9.9499999999999993" customHeight="1" x14ac:dyDescent="0.25">
      <c r="K107" s="50"/>
      <c r="L107" s="71"/>
      <c r="M107" s="71"/>
      <c r="N107" s="57"/>
      <c r="O107" s="57"/>
      <c r="P107" s="57"/>
      <c r="Q107" s="57"/>
      <c r="R107" s="50">
        <v>201</v>
      </c>
      <c r="S107" s="57"/>
      <c r="T107" s="170"/>
      <c r="U107" s="171"/>
      <c r="V107" s="172"/>
      <c r="W107" s="172"/>
    </row>
    <row r="108" spans="3:25" ht="9.9499999999999993" customHeight="1" x14ac:dyDescent="0.25">
      <c r="K108" s="50"/>
      <c r="L108" s="71"/>
      <c r="M108" s="71"/>
      <c r="N108" s="57"/>
      <c r="O108" s="57"/>
      <c r="P108" s="57"/>
      <c r="Q108" s="57"/>
      <c r="R108" s="57"/>
      <c r="S108" s="57"/>
      <c r="T108" s="170"/>
      <c r="U108" s="173"/>
      <c r="V108" s="172"/>
      <c r="W108" s="172"/>
    </row>
    <row r="109" spans="3:25" ht="9.9499999999999993" customHeight="1" x14ac:dyDescent="0.25">
      <c r="T109" s="172"/>
      <c r="U109" s="172"/>
      <c r="V109" s="172"/>
      <c r="W109" s="172"/>
    </row>
    <row r="110" spans="3:25" s="46" customFormat="1" ht="9.9499999999999993" customHeight="1" x14ac:dyDescent="0.25">
      <c r="C110" s="153"/>
      <c r="D110" s="157"/>
      <c r="E110" s="127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165"/>
      <c r="U110" s="165"/>
      <c r="V110" s="165"/>
      <c r="W110" s="165"/>
      <c r="X110" s="40"/>
      <c r="Y110" s="40"/>
    </row>
    <row r="111" spans="3:25" s="46" customFormat="1" ht="9.9499999999999993" customHeight="1" x14ac:dyDescent="0.25">
      <c r="C111" s="153"/>
      <c r="D111" s="157"/>
      <c r="E111" s="127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165"/>
      <c r="U111" s="165"/>
      <c r="V111" s="165"/>
      <c r="W111" s="165"/>
      <c r="X111" s="40"/>
      <c r="Y111" s="40"/>
    </row>
    <row r="112" spans="3:25" s="46" customFormat="1" ht="9.9499999999999993" customHeight="1" x14ac:dyDescent="0.25">
      <c r="C112" s="153"/>
      <c r="D112" s="157"/>
      <c r="E112" s="127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</row>
    <row r="113" spans="3:25" s="46" customFormat="1" ht="9.9499999999999993" customHeight="1" x14ac:dyDescent="0.25">
      <c r="C113" s="153"/>
      <c r="D113" s="157"/>
      <c r="E113" s="127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</row>
    <row r="114" spans="3:25" s="46" customFormat="1" ht="9.9499999999999993" customHeight="1" x14ac:dyDescent="0.25">
      <c r="C114" s="153"/>
      <c r="D114" s="157"/>
      <c r="E114" s="127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</row>
    <row r="115" spans="3:25" s="46" customFormat="1" ht="9.9499999999999993" customHeight="1" x14ac:dyDescent="0.25">
      <c r="C115" s="153"/>
      <c r="D115" s="157"/>
      <c r="E115" s="127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</row>
    <row r="116" spans="3:25" s="46" customFormat="1" ht="9.9499999999999993" customHeight="1" x14ac:dyDescent="0.25">
      <c r="C116" s="153"/>
      <c r="D116" s="157"/>
      <c r="E116" s="127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</row>
    <row r="117" spans="3:25" s="46" customFormat="1" ht="9.9499999999999993" customHeight="1" x14ac:dyDescent="0.25">
      <c r="C117" s="153"/>
      <c r="D117" s="157"/>
      <c r="E117" s="127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</row>
    <row r="118" spans="3:25" s="46" customFormat="1" ht="9.9499999999999993" customHeight="1" x14ac:dyDescent="0.25">
      <c r="C118" s="153"/>
      <c r="D118" s="157"/>
      <c r="E118" s="127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</row>
    <row r="119" spans="3:25" s="46" customFormat="1" ht="9.9499999999999993" customHeight="1" x14ac:dyDescent="0.25">
      <c r="C119" s="153"/>
      <c r="D119" s="157"/>
      <c r="E119" s="127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</row>
    <row r="120" spans="3:25" s="46" customFormat="1" ht="9.9499999999999993" customHeight="1" x14ac:dyDescent="0.25">
      <c r="C120" s="153"/>
      <c r="D120" s="157"/>
      <c r="E120" s="127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</row>
    <row r="121" spans="3:25" s="46" customFormat="1" ht="9.9499999999999993" customHeight="1" x14ac:dyDescent="0.25">
      <c r="C121" s="153"/>
      <c r="D121" s="157"/>
      <c r="E121" s="127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</row>
    <row r="122" spans="3:25" s="46" customFormat="1" ht="9.9499999999999993" customHeight="1" x14ac:dyDescent="0.25">
      <c r="C122" s="153"/>
      <c r="D122" s="157"/>
      <c r="E122" s="127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</row>
    <row r="123" spans="3:25" s="46" customFormat="1" ht="9.9499999999999993" customHeight="1" x14ac:dyDescent="0.25">
      <c r="C123" s="153"/>
      <c r="D123" s="157"/>
      <c r="E123" s="127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</row>
    <row r="124" spans="3:25" s="46" customFormat="1" ht="9.9499999999999993" customHeight="1" x14ac:dyDescent="0.25">
      <c r="C124" s="153"/>
      <c r="D124" s="157"/>
      <c r="E124" s="127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</row>
    <row r="125" spans="3:25" s="46" customFormat="1" ht="9.9499999999999993" customHeight="1" x14ac:dyDescent="0.25">
      <c r="C125" s="153"/>
      <c r="D125" s="157"/>
      <c r="E125" s="127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</row>
    <row r="126" spans="3:25" s="46" customFormat="1" ht="9.9499999999999993" customHeight="1" x14ac:dyDescent="0.25">
      <c r="C126" s="153"/>
      <c r="D126" s="157"/>
      <c r="E126" s="127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</row>
    <row r="127" spans="3:25" s="46" customFormat="1" ht="9.9499999999999993" customHeight="1" x14ac:dyDescent="0.25">
      <c r="C127" s="153"/>
      <c r="D127" s="157"/>
      <c r="E127" s="127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</row>
    <row r="128" spans="3:25" s="46" customFormat="1" ht="9.9499999999999993" customHeight="1" x14ac:dyDescent="0.25">
      <c r="C128" s="153"/>
      <c r="D128" s="157"/>
      <c r="E128" s="127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</row>
    <row r="129" spans="3:25" s="46" customFormat="1" ht="9.9499999999999993" customHeight="1" x14ac:dyDescent="0.25">
      <c r="C129" s="153"/>
      <c r="D129" s="157"/>
      <c r="E129" s="127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</row>
    <row r="134" spans="3:25" s="46" customFormat="1" ht="9.9499999999999993" customHeight="1" x14ac:dyDescent="0.25">
      <c r="C134" s="153"/>
      <c r="D134" s="157"/>
      <c r="E134" s="127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</row>
    <row r="135" spans="3:25" s="46" customFormat="1" ht="9.9499999999999993" customHeight="1" x14ac:dyDescent="0.25">
      <c r="C135" s="153"/>
      <c r="D135" s="157"/>
      <c r="E135" s="127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</row>
    <row r="136" spans="3:25" s="46" customFormat="1" ht="9.9499999999999993" customHeight="1" x14ac:dyDescent="0.25">
      <c r="C136" s="153"/>
      <c r="D136" s="157"/>
      <c r="E136" s="127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</row>
    <row r="137" spans="3:25" s="46" customFormat="1" ht="9.9499999999999993" customHeight="1" x14ac:dyDescent="0.25">
      <c r="C137" s="153"/>
      <c r="D137" s="157"/>
      <c r="E137" s="127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</row>
    <row r="138" spans="3:25" s="46" customFormat="1" ht="9.9499999999999993" customHeight="1" x14ac:dyDescent="0.25">
      <c r="C138" s="153"/>
      <c r="D138" s="157"/>
      <c r="E138" s="127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</row>
    <row r="139" spans="3:25" s="46" customFormat="1" ht="9.9499999999999993" customHeight="1" x14ac:dyDescent="0.25">
      <c r="C139" s="153"/>
      <c r="D139" s="157"/>
      <c r="E139" s="127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</row>
    <row r="140" spans="3:25" s="46" customFormat="1" ht="9.9499999999999993" customHeight="1" x14ac:dyDescent="0.25">
      <c r="C140" s="153"/>
      <c r="D140" s="157"/>
      <c r="E140" s="127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</row>
    <row r="142" spans="3:25" s="46" customFormat="1" ht="9.9499999999999993" customHeight="1" x14ac:dyDescent="0.25">
      <c r="C142" s="153"/>
      <c r="D142" s="157"/>
      <c r="E142" s="127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</row>
    <row r="143" spans="3:25" s="46" customFormat="1" ht="9.9499999999999993" customHeight="1" x14ac:dyDescent="0.25">
      <c r="C143" s="153"/>
      <c r="D143" s="157"/>
      <c r="E143" s="127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</row>
    <row r="144" spans="3:25" s="46" customFormat="1" ht="9.9499999999999993" customHeight="1" x14ac:dyDescent="0.25">
      <c r="C144" s="153"/>
      <c r="D144" s="157"/>
      <c r="E144" s="127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</row>
    <row r="145" spans="3:25" s="46" customFormat="1" ht="9.9499999999999993" customHeight="1" x14ac:dyDescent="0.25">
      <c r="C145" s="153"/>
      <c r="D145" s="157"/>
      <c r="E145" s="127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</row>
    <row r="146" spans="3:25" s="46" customFormat="1" ht="9.9499999999999993" customHeight="1" x14ac:dyDescent="0.25">
      <c r="C146" s="153"/>
      <c r="D146" s="157"/>
      <c r="E146" s="127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</row>
    <row r="147" spans="3:25" s="46" customFormat="1" ht="9.9499999999999993" customHeight="1" x14ac:dyDescent="0.25">
      <c r="C147" s="153"/>
      <c r="D147" s="157"/>
      <c r="E147" s="127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</row>
    <row r="148" spans="3:25" s="46" customFormat="1" ht="9.9499999999999993" customHeight="1" x14ac:dyDescent="0.25">
      <c r="C148" s="153"/>
      <c r="D148" s="157"/>
      <c r="E148" s="127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</row>
    <row r="149" spans="3:25" s="46" customFormat="1" ht="9.9499999999999993" customHeight="1" x14ac:dyDescent="0.25">
      <c r="C149" s="153"/>
      <c r="D149" s="157"/>
      <c r="E149" s="127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</row>
    <row r="150" spans="3:25" s="46" customFormat="1" ht="9.9499999999999993" customHeight="1" x14ac:dyDescent="0.25">
      <c r="C150" s="153"/>
      <c r="D150" s="157"/>
      <c r="E150" s="127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</row>
    <row r="151" spans="3:25" s="46" customFormat="1" ht="9.9499999999999993" customHeight="1" x14ac:dyDescent="0.25">
      <c r="C151" s="153"/>
      <c r="D151" s="157"/>
      <c r="E151" s="127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</row>
    <row r="152" spans="3:25" s="46" customFormat="1" ht="9.9499999999999993" customHeight="1" x14ac:dyDescent="0.25">
      <c r="C152" s="153"/>
      <c r="D152" s="157"/>
      <c r="E152" s="127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</row>
    <row r="153" spans="3:25" s="46" customFormat="1" ht="9.9499999999999993" customHeight="1" x14ac:dyDescent="0.25">
      <c r="C153" s="153"/>
      <c r="D153" s="157"/>
      <c r="E153" s="127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</row>
    <row r="154" spans="3:25" s="46" customFormat="1" ht="9.9499999999999993" customHeight="1" x14ac:dyDescent="0.25">
      <c r="C154" s="153"/>
      <c r="D154" s="157"/>
      <c r="E154" s="127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</row>
    <row r="158" spans="3:25" s="46" customFormat="1" ht="9.9499999999999993" customHeight="1" x14ac:dyDescent="0.25">
      <c r="C158" s="153"/>
      <c r="D158" s="157"/>
      <c r="E158" s="127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</row>
    <row r="159" spans="3:25" s="46" customFormat="1" ht="9.9499999999999993" customHeight="1" x14ac:dyDescent="0.25">
      <c r="C159" s="153"/>
      <c r="D159" s="157"/>
      <c r="E159" s="127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</row>
    <row r="160" spans="3:25" s="46" customFormat="1" ht="9.9499999999999993" customHeight="1" x14ac:dyDescent="0.25">
      <c r="C160" s="153"/>
      <c r="D160" s="157"/>
      <c r="E160" s="127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</row>
    <row r="161" spans="3:25" s="46" customFormat="1" ht="9.9499999999999993" customHeight="1" x14ac:dyDescent="0.25">
      <c r="C161" s="153"/>
      <c r="D161" s="157"/>
      <c r="E161" s="127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</row>
    <row r="162" spans="3:25" s="46" customFormat="1" ht="9.9499999999999993" customHeight="1" x14ac:dyDescent="0.25">
      <c r="C162" s="153"/>
      <c r="D162" s="157"/>
      <c r="E162" s="127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</row>
    <row r="163" spans="3:25" s="46" customFormat="1" ht="9.9499999999999993" customHeight="1" x14ac:dyDescent="0.25">
      <c r="C163" s="153"/>
      <c r="D163" s="157"/>
      <c r="E163" s="127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</row>
    <row r="164" spans="3:25" s="46" customFormat="1" ht="9.9499999999999993" customHeight="1" x14ac:dyDescent="0.25">
      <c r="C164" s="153"/>
      <c r="D164" s="157"/>
      <c r="E164" s="127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</row>
    <row r="165" spans="3:25" s="46" customFormat="1" ht="9.9499999999999993" customHeight="1" x14ac:dyDescent="0.25">
      <c r="C165" s="153"/>
      <c r="D165" s="157"/>
      <c r="E165" s="127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</row>
    <row r="166" spans="3:25" s="46" customFormat="1" ht="9.9499999999999993" customHeight="1" x14ac:dyDescent="0.25">
      <c r="C166" s="153"/>
      <c r="D166" s="157"/>
      <c r="E166" s="127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</row>
    <row r="167" spans="3:25" s="46" customFormat="1" ht="9.9499999999999993" customHeight="1" x14ac:dyDescent="0.25">
      <c r="C167" s="153"/>
      <c r="D167" s="157"/>
      <c r="E167" s="127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</row>
    <row r="168" spans="3:25" s="46" customFormat="1" ht="9.9499999999999993" customHeight="1" x14ac:dyDescent="0.25">
      <c r="C168" s="153"/>
      <c r="D168" s="157"/>
      <c r="E168" s="127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</row>
    <row r="169" spans="3:25" s="46" customFormat="1" ht="9.9499999999999993" customHeight="1" x14ac:dyDescent="0.25">
      <c r="C169" s="153"/>
      <c r="D169" s="157"/>
      <c r="E169" s="127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</row>
    <row r="170" spans="3:25" s="46" customFormat="1" ht="9.9499999999999993" customHeight="1" x14ac:dyDescent="0.25">
      <c r="C170" s="153"/>
      <c r="D170" s="157"/>
      <c r="E170" s="127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</row>
    <row r="171" spans="3:25" s="46" customFormat="1" ht="9.9499999999999993" customHeight="1" x14ac:dyDescent="0.25">
      <c r="C171" s="153"/>
      <c r="D171" s="157"/>
      <c r="E171" s="127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</row>
    <row r="172" spans="3:25" s="46" customFormat="1" ht="9.9499999999999993" customHeight="1" x14ac:dyDescent="0.25">
      <c r="C172" s="153"/>
      <c r="D172" s="157"/>
      <c r="E172" s="127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</row>
    <row r="173" spans="3:25" s="46" customFormat="1" ht="9.9499999999999993" customHeight="1" x14ac:dyDescent="0.25">
      <c r="C173" s="153"/>
      <c r="D173" s="157"/>
      <c r="E173" s="127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</row>
    <row r="174" spans="3:25" s="46" customFormat="1" ht="9.9499999999999993" customHeight="1" x14ac:dyDescent="0.25">
      <c r="C174" s="153"/>
      <c r="D174" s="157"/>
      <c r="E174" s="127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</row>
    <row r="175" spans="3:25" s="46" customFormat="1" ht="9.9499999999999993" customHeight="1" x14ac:dyDescent="0.25">
      <c r="C175" s="153"/>
      <c r="D175" s="157"/>
      <c r="E175" s="127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</row>
    <row r="176" spans="3:25" s="46" customFormat="1" ht="9.9499999999999993" customHeight="1" x14ac:dyDescent="0.25">
      <c r="C176" s="153"/>
      <c r="D176" s="157"/>
      <c r="E176" s="127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</row>
    <row r="177" spans="3:25" s="46" customFormat="1" ht="9.9499999999999993" customHeight="1" x14ac:dyDescent="0.25">
      <c r="C177" s="153"/>
      <c r="D177" s="157"/>
      <c r="E177" s="127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</row>
    <row r="182" spans="3:25" s="46" customFormat="1" ht="9.9499999999999993" customHeight="1" x14ac:dyDescent="0.25">
      <c r="C182" s="153"/>
      <c r="D182" s="157"/>
      <c r="E182" s="127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</row>
    <row r="183" spans="3:25" s="46" customFormat="1" ht="9.9499999999999993" customHeight="1" x14ac:dyDescent="0.25">
      <c r="C183" s="153"/>
      <c r="D183" s="157"/>
      <c r="E183" s="127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</row>
    <row r="184" spans="3:25" s="46" customFormat="1" ht="9.9499999999999993" customHeight="1" x14ac:dyDescent="0.25">
      <c r="C184" s="153"/>
      <c r="D184" s="157"/>
      <c r="E184" s="127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</row>
    <row r="185" spans="3:25" s="46" customFormat="1" ht="9.9499999999999993" customHeight="1" x14ac:dyDescent="0.25">
      <c r="C185" s="153"/>
      <c r="D185" s="157"/>
      <c r="E185" s="127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</row>
    <row r="186" spans="3:25" s="46" customFormat="1" ht="9.9499999999999993" customHeight="1" x14ac:dyDescent="0.25">
      <c r="C186" s="153"/>
      <c r="D186" s="157"/>
      <c r="E186" s="127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</row>
    <row r="187" spans="3:25" s="46" customFormat="1" ht="9.9499999999999993" customHeight="1" x14ac:dyDescent="0.25">
      <c r="C187" s="153"/>
      <c r="D187" s="157"/>
      <c r="E187" s="127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</row>
    <row r="188" spans="3:25" s="46" customFormat="1" ht="9.9499999999999993" customHeight="1" x14ac:dyDescent="0.25">
      <c r="C188" s="153"/>
      <c r="D188" s="157"/>
      <c r="E188" s="127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</row>
    <row r="189" spans="3:25" s="46" customFormat="1" ht="9.9499999999999993" customHeight="1" x14ac:dyDescent="0.25">
      <c r="C189" s="153"/>
      <c r="D189" s="157"/>
      <c r="E189" s="127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</row>
    <row r="190" spans="3:25" s="46" customFormat="1" ht="9.9499999999999993" customHeight="1" x14ac:dyDescent="0.25">
      <c r="C190" s="153"/>
      <c r="D190" s="157"/>
      <c r="E190" s="127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</row>
    <row r="191" spans="3:25" s="46" customFormat="1" ht="9.9499999999999993" customHeight="1" x14ac:dyDescent="0.25">
      <c r="C191" s="153"/>
      <c r="D191" s="157"/>
      <c r="E191" s="127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</row>
    <row r="192" spans="3:25" s="46" customFormat="1" ht="9.9499999999999993" customHeight="1" x14ac:dyDescent="0.25">
      <c r="C192" s="153"/>
      <c r="D192" s="157"/>
      <c r="E192" s="127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</row>
    <row r="193" spans="3:25" s="46" customFormat="1" ht="9.9499999999999993" customHeight="1" x14ac:dyDescent="0.25">
      <c r="C193" s="153"/>
      <c r="D193" s="157"/>
      <c r="E193" s="127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</row>
    <row r="194" spans="3:25" s="46" customFormat="1" ht="9.9499999999999993" customHeight="1" x14ac:dyDescent="0.25">
      <c r="C194" s="153"/>
      <c r="D194" s="157"/>
      <c r="E194" s="127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</row>
    <row r="195" spans="3:25" s="46" customFormat="1" ht="9.9499999999999993" customHeight="1" x14ac:dyDescent="0.25">
      <c r="C195" s="153"/>
      <c r="D195" s="157"/>
      <c r="E195" s="127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</row>
    <row r="196" spans="3:25" s="46" customFormat="1" ht="9.9499999999999993" customHeight="1" x14ac:dyDescent="0.25">
      <c r="C196" s="153"/>
      <c r="D196" s="157"/>
      <c r="E196" s="127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</row>
    <row r="197" spans="3:25" s="46" customFormat="1" ht="9.9499999999999993" customHeight="1" x14ac:dyDescent="0.25">
      <c r="C197" s="153"/>
      <c r="D197" s="157"/>
      <c r="E197" s="127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</row>
    <row r="198" spans="3:25" s="46" customFormat="1" ht="9.9499999999999993" customHeight="1" x14ac:dyDescent="0.25">
      <c r="C198" s="153"/>
      <c r="D198" s="157"/>
      <c r="E198" s="127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</row>
    <row r="199" spans="3:25" s="46" customFormat="1" ht="9.9499999999999993" customHeight="1" x14ac:dyDescent="0.25">
      <c r="C199" s="153"/>
      <c r="D199" s="157"/>
      <c r="E199" s="127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</row>
    <row r="200" spans="3:25" s="46" customFormat="1" ht="9.9499999999999993" customHeight="1" x14ac:dyDescent="0.25">
      <c r="C200" s="153"/>
      <c r="D200" s="157"/>
      <c r="E200" s="127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</row>
    <row r="201" spans="3:25" s="46" customFormat="1" ht="9.9499999999999993" customHeight="1" x14ac:dyDescent="0.25">
      <c r="C201" s="153"/>
      <c r="D201" s="157"/>
      <c r="E201" s="127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</row>
    <row r="202" spans="3:25" s="46" customFormat="1" ht="9.9499999999999993" customHeight="1" x14ac:dyDescent="0.25">
      <c r="C202" s="153"/>
      <c r="D202" s="157"/>
      <c r="E202" s="127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</row>
  </sheetData>
  <mergeCells count="195">
    <mergeCell ref="O5:O6"/>
    <mergeCell ref="C7:C8"/>
    <mergeCell ref="D7:D8"/>
    <mergeCell ref="F7:F8"/>
    <mergeCell ref="N7:N8"/>
    <mergeCell ref="O7:O8"/>
    <mergeCell ref="N3:N4"/>
    <mergeCell ref="C5:C6"/>
    <mergeCell ref="D5:D6"/>
    <mergeCell ref="F5:F6"/>
    <mergeCell ref="N5:N6"/>
    <mergeCell ref="O9:O10"/>
    <mergeCell ref="C11:C12"/>
    <mergeCell ref="D11:D12"/>
    <mergeCell ref="F11:F12"/>
    <mergeCell ref="N11:N12"/>
    <mergeCell ref="O11:O12"/>
    <mergeCell ref="I9:I10"/>
    <mergeCell ref="C9:C10"/>
    <mergeCell ref="D9:D10"/>
    <mergeCell ref="F9:F10"/>
    <mergeCell ref="N9:N10"/>
    <mergeCell ref="O13:O14"/>
    <mergeCell ref="C15:C16"/>
    <mergeCell ref="D15:D16"/>
    <mergeCell ref="F15:F16"/>
    <mergeCell ref="N15:N16"/>
    <mergeCell ref="O15:O16"/>
    <mergeCell ref="H12:H13"/>
    <mergeCell ref="J13:J14"/>
    <mergeCell ref="C13:C14"/>
    <mergeCell ref="D13:D14"/>
    <mergeCell ref="F13:F14"/>
    <mergeCell ref="N13:N14"/>
    <mergeCell ref="O17:O18"/>
    <mergeCell ref="C19:C20"/>
    <mergeCell ref="D19:D20"/>
    <mergeCell ref="F19:F20"/>
    <mergeCell ref="N19:N20"/>
    <mergeCell ref="O19:O20"/>
    <mergeCell ref="H16:H17"/>
    <mergeCell ref="I18:I19"/>
    <mergeCell ref="C17:C18"/>
    <mergeCell ref="D17:D18"/>
    <mergeCell ref="F17:F18"/>
    <mergeCell ref="N17:N18"/>
    <mergeCell ref="O21:O22"/>
    <mergeCell ref="C23:C24"/>
    <mergeCell ref="D23:D24"/>
    <mergeCell ref="F23:F24"/>
    <mergeCell ref="N23:N24"/>
    <mergeCell ref="O23:O24"/>
    <mergeCell ref="H20:H21"/>
    <mergeCell ref="K21:K22"/>
    <mergeCell ref="C21:C22"/>
    <mergeCell ref="D21:D22"/>
    <mergeCell ref="F21:F22"/>
    <mergeCell ref="N21:N22"/>
    <mergeCell ref="O25:O26"/>
    <mergeCell ref="C27:C28"/>
    <mergeCell ref="D27:D28"/>
    <mergeCell ref="F27:F28"/>
    <mergeCell ref="N27:N28"/>
    <mergeCell ref="O27:O28"/>
    <mergeCell ref="H24:H25"/>
    <mergeCell ref="I26:I27"/>
    <mergeCell ref="C25:C26"/>
    <mergeCell ref="D25:D26"/>
    <mergeCell ref="F25:F26"/>
    <mergeCell ref="N25:N26"/>
    <mergeCell ref="O29:O30"/>
    <mergeCell ref="C31:C32"/>
    <mergeCell ref="D31:D32"/>
    <mergeCell ref="F31:F32"/>
    <mergeCell ref="N31:N32"/>
    <mergeCell ref="O31:O32"/>
    <mergeCell ref="H28:H29"/>
    <mergeCell ref="J30:J31"/>
    <mergeCell ref="C29:C30"/>
    <mergeCell ref="D29:D30"/>
    <mergeCell ref="F29:F30"/>
    <mergeCell ref="N29:N30"/>
    <mergeCell ref="O33:O34"/>
    <mergeCell ref="C35:C36"/>
    <mergeCell ref="D35:D36"/>
    <mergeCell ref="F35:F36"/>
    <mergeCell ref="N35:N36"/>
    <mergeCell ref="O35:O36"/>
    <mergeCell ref="H32:H33"/>
    <mergeCell ref="I34:I35"/>
    <mergeCell ref="C33:C34"/>
    <mergeCell ref="D33:D34"/>
    <mergeCell ref="F33:F34"/>
    <mergeCell ref="N33:N34"/>
    <mergeCell ref="O37:O38"/>
    <mergeCell ref="C39:C40"/>
    <mergeCell ref="D39:D40"/>
    <mergeCell ref="F39:F40"/>
    <mergeCell ref="N39:N40"/>
    <mergeCell ref="O39:O40"/>
    <mergeCell ref="H36:H37"/>
    <mergeCell ref="L37:L38"/>
    <mergeCell ref="C37:C38"/>
    <mergeCell ref="D37:D38"/>
    <mergeCell ref="F37:F38"/>
    <mergeCell ref="N37:N38"/>
    <mergeCell ref="O41:O42"/>
    <mergeCell ref="C43:C44"/>
    <mergeCell ref="D43:D44"/>
    <mergeCell ref="F43:F44"/>
    <mergeCell ref="N43:N44"/>
    <mergeCell ref="O43:O44"/>
    <mergeCell ref="H40:H41"/>
    <mergeCell ref="I42:I43"/>
    <mergeCell ref="C41:C42"/>
    <mergeCell ref="D41:D42"/>
    <mergeCell ref="F41:F42"/>
    <mergeCell ref="N41:N42"/>
    <mergeCell ref="O45:O46"/>
    <mergeCell ref="C47:C48"/>
    <mergeCell ref="D47:D48"/>
    <mergeCell ref="F47:F48"/>
    <mergeCell ref="N47:N48"/>
    <mergeCell ref="O47:O48"/>
    <mergeCell ref="H44:H45"/>
    <mergeCell ref="J46:J47"/>
    <mergeCell ref="C45:C46"/>
    <mergeCell ref="D45:D46"/>
    <mergeCell ref="F45:F46"/>
    <mergeCell ref="N45:N46"/>
    <mergeCell ref="O49:O50"/>
    <mergeCell ref="C51:C52"/>
    <mergeCell ref="D51:D52"/>
    <mergeCell ref="F51:F52"/>
    <mergeCell ref="N51:N52"/>
    <mergeCell ref="O51:O52"/>
    <mergeCell ref="H48:H49"/>
    <mergeCell ref="I50:I51"/>
    <mergeCell ref="C49:C50"/>
    <mergeCell ref="D49:D50"/>
    <mergeCell ref="F49:F50"/>
    <mergeCell ref="N49:N50"/>
    <mergeCell ref="O53:O54"/>
    <mergeCell ref="C55:C56"/>
    <mergeCell ref="D55:D56"/>
    <mergeCell ref="F55:F56"/>
    <mergeCell ref="N55:N56"/>
    <mergeCell ref="O55:O56"/>
    <mergeCell ref="H52:H53"/>
    <mergeCell ref="K54:K55"/>
    <mergeCell ref="C53:C54"/>
    <mergeCell ref="D53:D54"/>
    <mergeCell ref="F53:F54"/>
    <mergeCell ref="N53:N54"/>
    <mergeCell ref="J62:J63"/>
    <mergeCell ref="C61:C62"/>
    <mergeCell ref="D61:D62"/>
    <mergeCell ref="F61:F62"/>
    <mergeCell ref="N61:N62"/>
    <mergeCell ref="O57:O58"/>
    <mergeCell ref="C59:C60"/>
    <mergeCell ref="D59:D60"/>
    <mergeCell ref="F59:F60"/>
    <mergeCell ref="N59:N60"/>
    <mergeCell ref="O59:O60"/>
    <mergeCell ref="H56:H57"/>
    <mergeCell ref="I58:I59"/>
    <mergeCell ref="C57:C58"/>
    <mergeCell ref="D57:D58"/>
    <mergeCell ref="F57:F58"/>
    <mergeCell ref="N57:N58"/>
    <mergeCell ref="H68:H69"/>
    <mergeCell ref="C69:C70"/>
    <mergeCell ref="D69:D70"/>
    <mergeCell ref="F69:F70"/>
    <mergeCell ref="G8:G9"/>
    <mergeCell ref="O65:O66"/>
    <mergeCell ref="C67:C68"/>
    <mergeCell ref="D67:D68"/>
    <mergeCell ref="F67:F68"/>
    <mergeCell ref="N67:N68"/>
    <mergeCell ref="O67:O68"/>
    <mergeCell ref="H64:H65"/>
    <mergeCell ref="I66:I67"/>
    <mergeCell ref="C65:C66"/>
    <mergeCell ref="D65:D66"/>
    <mergeCell ref="F65:F66"/>
    <mergeCell ref="N65:N66"/>
    <mergeCell ref="O61:O62"/>
    <mergeCell ref="C63:C64"/>
    <mergeCell ref="D63:D64"/>
    <mergeCell ref="F63:F64"/>
    <mergeCell ref="N63:N64"/>
    <mergeCell ref="O63:O64"/>
    <mergeCell ref="H60:H61"/>
  </mergeCells>
  <phoneticPr fontId="3"/>
  <conditionalFormatting sqref="P72">
    <cfRule type="duplicateValues" dxfId="4" priority="2"/>
  </conditionalFormatting>
  <conditionalFormatting sqref="F5:F70">
    <cfRule type="cellIs" dxfId="3" priority="1" operator="equal">
      <formula>$F$3</formula>
    </cfRule>
  </conditionalFormatting>
  <dataValidations count="4">
    <dataValidation type="list" allowBlank="1" showInputMessage="1" showErrorMessage="1" sqref="P5:P12">
      <formula1>$Q$4:$Q$11</formula1>
    </dataValidation>
    <dataValidation type="list" allowBlank="1" showInputMessage="1" showErrorMessage="1" sqref="N73:N105">
      <formula1>$N$2:$N$2</formula1>
    </dataValidation>
    <dataValidation type="list" allowBlank="1" showInputMessage="1" showErrorMessage="1" sqref="R73:R105">
      <formula1>$L$4:$L$6</formula1>
    </dataValidation>
    <dataValidation type="list" allowBlank="1" showInputMessage="1" showErrorMessage="1" sqref="F3">
      <formula1>$P$5:$P$12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X202"/>
  <sheetViews>
    <sheetView tabSelected="1" workbookViewId="0">
      <selection activeCell="Q30" sqref="Q30"/>
    </sheetView>
  </sheetViews>
  <sheetFormatPr defaultColWidth="9.109375" defaultRowHeight="9.9499999999999993" customHeight="1" x14ac:dyDescent="0.25"/>
  <cols>
    <col min="1" max="2" width="1" style="71" customWidth="1"/>
    <col min="3" max="3" width="3.6640625" style="43" customWidth="1"/>
    <col min="4" max="4" width="14.5546875" style="127" customWidth="1"/>
    <col min="5" max="5" width="9.109375" style="71" customWidth="1"/>
    <col min="6" max="10" width="6.44140625" style="49" customWidth="1"/>
    <col min="11" max="11" width="8.5546875" style="49" bestFit="1" customWidth="1"/>
    <col min="12" max="12" width="5.77734375" style="49" customWidth="1"/>
    <col min="13" max="16" width="5.77734375" style="49" hidden="1" customWidth="1"/>
    <col min="17" max="23" width="5.77734375" style="49" customWidth="1"/>
    <col min="24" max="24" width="3.6640625" style="49" customWidth="1"/>
    <col min="25" max="16384" width="9.109375" style="71"/>
  </cols>
  <sheetData>
    <row r="1" spans="3:24" s="33" customFormat="1" ht="9.9499999999999993" customHeight="1" x14ac:dyDescent="0.25">
      <c r="C1" s="34"/>
      <c r="D1" s="124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</row>
    <row r="2" spans="3:24" s="33" customFormat="1" ht="9.9499999999999993" customHeight="1" x14ac:dyDescent="0.25">
      <c r="C2" s="34"/>
      <c r="D2" s="124"/>
      <c r="F2" s="35"/>
      <c r="G2" s="97"/>
      <c r="H2" s="97"/>
      <c r="I2" s="97"/>
      <c r="J2" s="97"/>
      <c r="K2" s="97"/>
      <c r="L2" s="97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</row>
    <row r="3" spans="3:24" s="73" customFormat="1" ht="18.600000000000001" customHeight="1" x14ac:dyDescent="0.25">
      <c r="C3" s="75"/>
      <c r="D3" s="124"/>
      <c r="E3" s="74" t="s">
        <v>184</v>
      </c>
      <c r="F3" s="36"/>
      <c r="G3" s="174"/>
      <c r="H3" s="175"/>
      <c r="I3" s="175"/>
      <c r="J3" s="175"/>
      <c r="K3" s="175"/>
      <c r="L3" s="175"/>
      <c r="M3" s="214">
        <f>SUBTOTAL(9,M5:M68)</f>
        <v>34</v>
      </c>
      <c r="O3" s="36"/>
      <c r="P3" s="36"/>
      <c r="Q3" s="36"/>
      <c r="R3" s="36"/>
      <c r="S3" s="36"/>
      <c r="T3" s="36"/>
      <c r="U3" s="36"/>
      <c r="V3" s="36"/>
      <c r="W3" s="36"/>
      <c r="X3" s="36"/>
    </row>
    <row r="4" spans="3:24" s="73" customFormat="1" ht="21" customHeight="1" x14ac:dyDescent="0.25">
      <c r="C4" s="248" t="s">
        <v>716</v>
      </c>
      <c r="D4" s="248"/>
      <c r="E4" s="248"/>
      <c r="F4" s="248"/>
      <c r="G4" s="248"/>
      <c r="H4" s="248"/>
      <c r="I4" s="248"/>
      <c r="J4" s="248"/>
      <c r="K4" s="248"/>
      <c r="L4" s="248"/>
      <c r="M4" s="214"/>
      <c r="N4" s="40"/>
      <c r="O4" s="36"/>
      <c r="P4" s="41" t="s">
        <v>174</v>
      </c>
      <c r="Q4" s="36"/>
      <c r="R4" s="36"/>
      <c r="S4" s="36"/>
      <c r="T4" s="36"/>
      <c r="U4" s="36"/>
      <c r="V4" s="36"/>
      <c r="W4" s="36"/>
      <c r="X4" s="36"/>
    </row>
    <row r="5" spans="3:24" s="74" customFormat="1" ht="9.9499999999999993" customHeight="1" x14ac:dyDescent="0.25">
      <c r="C5" s="249">
        <v>1</v>
      </c>
      <c r="D5" s="131" t="str">
        <f>P109</f>
        <v>おおば　りな</v>
      </c>
      <c r="E5" s="193" t="s">
        <v>147</v>
      </c>
      <c r="F5" s="118"/>
      <c r="G5" s="118"/>
      <c r="H5" s="119"/>
      <c r="I5" s="119"/>
      <c r="J5" s="119"/>
      <c r="K5" s="119"/>
      <c r="L5" s="119"/>
      <c r="M5" s="195">
        <f>COUNTIF($E$5:$E$22,"福岡県")</f>
        <v>1</v>
      </c>
      <c r="N5" s="262" t="s">
        <v>147</v>
      </c>
      <c r="O5" s="40"/>
      <c r="P5" s="41" t="s">
        <v>175</v>
      </c>
      <c r="Q5" s="40"/>
      <c r="R5" s="40"/>
      <c r="S5" s="40"/>
      <c r="T5" s="40"/>
      <c r="U5" s="40"/>
      <c r="V5" s="40"/>
      <c r="W5" s="40"/>
      <c r="X5" s="40"/>
    </row>
    <row r="6" spans="3:24" s="74" customFormat="1" ht="9.9499999999999993" customHeight="1" x14ac:dyDescent="0.25">
      <c r="C6" s="250"/>
      <c r="D6" s="125" t="s">
        <v>172</v>
      </c>
      <c r="E6" s="194"/>
      <c r="F6" s="119"/>
      <c r="G6" s="119"/>
      <c r="H6" s="120"/>
      <c r="I6" s="119"/>
      <c r="J6" s="119"/>
      <c r="K6" s="119"/>
      <c r="L6" s="119"/>
      <c r="M6" s="195"/>
      <c r="N6" s="263"/>
      <c r="O6" s="40"/>
      <c r="P6" s="41" t="s">
        <v>173</v>
      </c>
      <c r="Q6" s="40"/>
      <c r="R6" s="40"/>
      <c r="S6" s="40"/>
      <c r="T6" s="40"/>
      <c r="U6" s="40"/>
      <c r="V6" s="40"/>
      <c r="W6" s="40"/>
      <c r="X6" s="40"/>
    </row>
    <row r="7" spans="3:24" s="74" customFormat="1" ht="9.9499999999999993" customHeight="1" x14ac:dyDescent="0.25">
      <c r="C7" s="249">
        <v>2</v>
      </c>
      <c r="D7" s="128" t="str">
        <f>P96</f>
        <v>まきの みずき</v>
      </c>
      <c r="E7" s="193" t="s">
        <v>95</v>
      </c>
      <c r="F7" s="118"/>
      <c r="G7" s="119" t="s">
        <v>724</v>
      </c>
      <c r="H7" s="121"/>
      <c r="I7" s="121"/>
      <c r="J7" s="119"/>
      <c r="K7" s="119"/>
      <c r="L7" s="119"/>
      <c r="M7" s="195">
        <f>COUNTIF($E$5:$E$22,"佐賀県")</f>
        <v>1</v>
      </c>
      <c r="N7" s="264" t="s">
        <v>252</v>
      </c>
      <c r="O7" s="40"/>
      <c r="P7" s="41" t="s">
        <v>177</v>
      </c>
      <c r="Q7" s="40"/>
      <c r="R7" s="40"/>
      <c r="S7" s="40"/>
      <c r="T7" s="40"/>
      <c r="U7" s="40"/>
      <c r="V7" s="40"/>
      <c r="W7" s="40"/>
      <c r="X7" s="40"/>
    </row>
    <row r="8" spans="3:24" s="74" customFormat="1" ht="9.9499999999999993" customHeight="1" x14ac:dyDescent="0.25">
      <c r="C8" s="250"/>
      <c r="D8" s="125" t="s">
        <v>518</v>
      </c>
      <c r="E8" s="194"/>
      <c r="F8" s="225" t="s">
        <v>640</v>
      </c>
      <c r="G8" s="120"/>
      <c r="H8" s="121"/>
      <c r="I8" s="121"/>
      <c r="J8" s="119"/>
      <c r="K8" s="119"/>
      <c r="L8" s="119"/>
      <c r="M8" s="195"/>
      <c r="N8" s="265"/>
      <c r="O8" s="40"/>
      <c r="P8" s="41" t="s">
        <v>179</v>
      </c>
      <c r="Q8" s="40"/>
      <c r="R8" s="40"/>
      <c r="S8" s="40"/>
      <c r="T8" s="40"/>
      <c r="U8" s="40"/>
      <c r="V8" s="40"/>
      <c r="W8" s="40"/>
      <c r="X8" s="40"/>
    </row>
    <row r="9" spans="3:24" s="74" customFormat="1" ht="9.9499999999999993" customHeight="1" x14ac:dyDescent="0.25">
      <c r="C9" s="249">
        <v>3</v>
      </c>
      <c r="D9" s="128" t="str">
        <f>P85</f>
        <v>やなぎだ　じゅえる</v>
      </c>
      <c r="E9" s="193" t="s">
        <v>255</v>
      </c>
      <c r="F9" s="226"/>
      <c r="G9" s="121"/>
      <c r="H9" s="222" t="s">
        <v>641</v>
      </c>
      <c r="I9" s="120"/>
      <c r="J9" s="119"/>
      <c r="K9" s="119"/>
      <c r="L9" s="119"/>
      <c r="M9" s="195">
        <f>COUNTIF($E$5:$E$22,"長崎県")</f>
        <v>2</v>
      </c>
      <c r="N9" s="266" t="s">
        <v>180</v>
      </c>
      <c r="O9" s="40"/>
      <c r="P9" s="41" t="s">
        <v>181</v>
      </c>
      <c r="Q9" s="40"/>
      <c r="R9" s="40"/>
      <c r="S9" s="40"/>
      <c r="T9" s="40"/>
      <c r="U9" s="40"/>
      <c r="V9" s="40"/>
      <c r="W9" s="40"/>
      <c r="X9" s="40"/>
    </row>
    <row r="10" spans="3:24" s="74" customFormat="1" ht="9.9499999999999993" customHeight="1" x14ac:dyDescent="0.25">
      <c r="C10" s="250"/>
      <c r="D10" s="125" t="s">
        <v>519</v>
      </c>
      <c r="E10" s="194"/>
      <c r="F10" s="119"/>
      <c r="G10" s="119"/>
      <c r="H10" s="222"/>
      <c r="I10" s="121"/>
      <c r="J10" s="121"/>
      <c r="K10" s="119"/>
      <c r="L10" s="119"/>
      <c r="M10" s="195"/>
      <c r="N10" s="267"/>
      <c r="O10" s="40"/>
      <c r="P10" s="41" t="s">
        <v>183</v>
      </c>
      <c r="Q10" s="40"/>
      <c r="R10" s="40"/>
      <c r="S10" s="40"/>
      <c r="T10" s="40"/>
      <c r="U10" s="40"/>
      <c r="V10" s="40"/>
      <c r="W10" s="40"/>
      <c r="X10" s="40"/>
    </row>
    <row r="11" spans="3:24" s="74" customFormat="1" ht="9.9499999999999993" customHeight="1" x14ac:dyDescent="0.25">
      <c r="C11" s="249">
        <v>4</v>
      </c>
      <c r="D11" s="128" t="str">
        <f>P103</f>
        <v>なかむら　ゆちか</v>
      </c>
      <c r="E11" s="193" t="s">
        <v>186</v>
      </c>
      <c r="F11" s="118"/>
      <c r="G11" s="118"/>
      <c r="H11" s="119"/>
      <c r="I11" s="121"/>
      <c r="J11" s="121"/>
      <c r="K11" s="119"/>
      <c r="L11" s="119"/>
      <c r="M11" s="195">
        <f>COUNTIF($E$5:$E$22,"熊本県")</f>
        <v>1</v>
      </c>
      <c r="N11" s="268" t="s">
        <v>69</v>
      </c>
      <c r="O11" s="40"/>
      <c r="P11" s="41" t="s">
        <v>184</v>
      </c>
      <c r="Q11" s="40"/>
      <c r="R11" s="40"/>
      <c r="S11" s="40"/>
      <c r="T11" s="40"/>
      <c r="U11" s="40"/>
      <c r="V11" s="40"/>
      <c r="W11" s="40"/>
      <c r="X11" s="40"/>
    </row>
    <row r="12" spans="3:24" s="74" customFormat="1" ht="9.9499999999999993" customHeight="1" x14ac:dyDescent="0.25">
      <c r="C12" s="250"/>
      <c r="D12" s="125" t="s">
        <v>144</v>
      </c>
      <c r="E12" s="194"/>
      <c r="F12" s="119"/>
      <c r="G12" s="223" t="s">
        <v>725</v>
      </c>
      <c r="H12" s="120"/>
      <c r="I12" s="121"/>
      <c r="J12" s="121"/>
      <c r="K12" s="119"/>
      <c r="L12" s="119"/>
      <c r="M12" s="195"/>
      <c r="N12" s="269"/>
      <c r="O12" s="40"/>
      <c r="P12" s="40"/>
      <c r="Q12" s="40"/>
      <c r="R12" s="40"/>
      <c r="S12" s="40"/>
      <c r="T12" s="40"/>
      <c r="U12" s="40"/>
      <c r="V12" s="40"/>
      <c r="W12" s="40"/>
      <c r="X12" s="40"/>
    </row>
    <row r="13" spans="3:24" s="74" customFormat="1" ht="9.9499999999999993" customHeight="1" x14ac:dyDescent="0.25">
      <c r="C13" s="249">
        <v>5</v>
      </c>
      <c r="D13" s="128" t="str">
        <f>P99</f>
        <v>たけのうえ　ここあ</v>
      </c>
      <c r="E13" s="193" t="s">
        <v>98</v>
      </c>
      <c r="F13" s="118"/>
      <c r="G13" s="224"/>
      <c r="H13" s="121"/>
      <c r="I13" s="222" t="s">
        <v>643</v>
      </c>
      <c r="J13" s="120"/>
      <c r="K13" s="119"/>
      <c r="L13" s="119"/>
      <c r="M13" s="195">
        <f>COUNTIF($E$5:$E$22,"大分県")</f>
        <v>1</v>
      </c>
      <c r="N13" s="257" t="s">
        <v>94</v>
      </c>
      <c r="O13" s="40"/>
      <c r="P13" s="40"/>
      <c r="Q13" s="40"/>
      <c r="R13" s="40"/>
      <c r="S13" s="40"/>
      <c r="T13" s="40"/>
      <c r="U13" s="40"/>
      <c r="V13" s="40"/>
      <c r="W13" s="40"/>
      <c r="X13" s="40"/>
    </row>
    <row r="14" spans="3:24" s="74" customFormat="1" ht="9.9499999999999993" customHeight="1" x14ac:dyDescent="0.25">
      <c r="C14" s="250"/>
      <c r="D14" s="125" t="s">
        <v>520</v>
      </c>
      <c r="E14" s="194"/>
      <c r="F14" s="119"/>
      <c r="G14" s="119"/>
      <c r="H14" s="119"/>
      <c r="I14" s="222"/>
      <c r="J14" s="121"/>
      <c r="K14" s="121"/>
      <c r="L14" s="119"/>
      <c r="M14" s="195"/>
      <c r="N14" s="258"/>
      <c r="O14" s="40"/>
      <c r="P14" s="40"/>
      <c r="Q14" s="40"/>
      <c r="R14" s="40"/>
      <c r="S14" s="40"/>
      <c r="T14" s="40"/>
      <c r="U14" s="40"/>
      <c r="V14" s="40"/>
      <c r="W14" s="40"/>
      <c r="X14" s="40"/>
    </row>
    <row r="15" spans="3:24" s="74" customFormat="1" ht="9.9499999999999993" customHeight="1" x14ac:dyDescent="0.25">
      <c r="C15" s="249">
        <v>6</v>
      </c>
      <c r="D15" s="128" t="str">
        <f>P86</f>
        <v>さとう　みなみ</v>
      </c>
      <c r="E15" s="193" t="s">
        <v>69</v>
      </c>
      <c r="F15" s="118"/>
      <c r="G15" s="118"/>
      <c r="H15" s="119"/>
      <c r="I15" s="119"/>
      <c r="J15" s="121"/>
      <c r="K15" s="121"/>
      <c r="L15" s="119"/>
      <c r="M15" s="195">
        <f>COUNTIF($E$5:$E$22,"宮崎県")</f>
        <v>1</v>
      </c>
      <c r="N15" s="259" t="s">
        <v>95</v>
      </c>
      <c r="O15" s="40"/>
      <c r="P15" s="40"/>
      <c r="Q15" s="40"/>
      <c r="R15" s="40"/>
      <c r="S15" s="40"/>
      <c r="T15" s="40"/>
      <c r="U15" s="40"/>
      <c r="V15" s="40"/>
      <c r="W15" s="40"/>
      <c r="X15" s="40"/>
    </row>
    <row r="16" spans="3:24" s="74" customFormat="1" ht="9.9499999999999993" customHeight="1" x14ac:dyDescent="0.25">
      <c r="C16" s="250"/>
      <c r="D16" s="125" t="s">
        <v>521</v>
      </c>
      <c r="E16" s="194"/>
      <c r="F16" s="119"/>
      <c r="G16" s="223" t="s">
        <v>644</v>
      </c>
      <c r="H16" s="120"/>
      <c r="I16" s="119"/>
      <c r="J16" s="121"/>
      <c r="K16" s="121"/>
      <c r="L16" s="119"/>
      <c r="M16" s="195"/>
      <c r="N16" s="260"/>
      <c r="O16" s="40"/>
      <c r="P16" s="40"/>
      <c r="Q16" s="40"/>
      <c r="R16" s="40"/>
      <c r="S16" s="40"/>
      <c r="T16" s="40"/>
      <c r="U16" s="40"/>
      <c r="V16" s="40"/>
      <c r="W16" s="40"/>
      <c r="X16" s="40"/>
    </row>
    <row r="17" spans="3:14" s="40" customFormat="1" ht="9.9499999999999993" customHeight="1" x14ac:dyDescent="0.25">
      <c r="C17" s="249">
        <v>7</v>
      </c>
      <c r="D17" s="128" t="str">
        <f>P93</f>
        <v>かなと　くれあ</v>
      </c>
      <c r="E17" s="193" t="s">
        <v>94</v>
      </c>
      <c r="F17" s="118"/>
      <c r="G17" s="224"/>
      <c r="H17" s="121"/>
      <c r="I17" s="121"/>
      <c r="J17" s="121"/>
      <c r="K17" s="121"/>
      <c r="L17" s="119"/>
      <c r="M17" s="195">
        <f>COUNTIF($E$5:$E$22,"鹿児島県")</f>
        <v>1</v>
      </c>
      <c r="N17" s="253" t="s">
        <v>98</v>
      </c>
    </row>
    <row r="18" spans="3:14" s="40" customFormat="1" ht="9.9499999999999993" customHeight="1" x14ac:dyDescent="0.25">
      <c r="C18" s="250"/>
      <c r="D18" s="125" t="s">
        <v>522</v>
      </c>
      <c r="E18" s="194"/>
      <c r="F18" s="119"/>
      <c r="G18" s="119"/>
      <c r="H18" s="222" t="s">
        <v>645</v>
      </c>
      <c r="I18" s="120"/>
      <c r="J18" s="121"/>
      <c r="K18" s="121"/>
      <c r="L18" s="119"/>
      <c r="M18" s="195"/>
      <c r="N18" s="254"/>
    </row>
    <row r="19" spans="3:14" s="40" customFormat="1" ht="9.9499999999999993" customHeight="1" x14ac:dyDescent="0.25">
      <c r="C19" s="249">
        <v>8</v>
      </c>
      <c r="D19" s="128" t="str">
        <f>P84</f>
        <v>とう　ささ</v>
      </c>
      <c r="E19" s="193" t="s">
        <v>255</v>
      </c>
      <c r="F19" s="118"/>
      <c r="G19" s="118"/>
      <c r="H19" s="222"/>
      <c r="I19" s="121"/>
      <c r="J19" s="119"/>
      <c r="K19" s="121"/>
      <c r="L19" s="119"/>
      <c r="M19" s="195">
        <f>COUNTIF($E$5:$E$22,"沖縄県")</f>
        <v>1</v>
      </c>
      <c r="N19" s="255" t="s">
        <v>122</v>
      </c>
    </row>
    <row r="20" spans="3:14" s="40" customFormat="1" ht="9.9499999999999993" customHeight="1" x14ac:dyDescent="0.25">
      <c r="C20" s="250"/>
      <c r="D20" s="125" t="s">
        <v>523</v>
      </c>
      <c r="E20" s="194"/>
      <c r="F20" s="119"/>
      <c r="G20" s="223" t="s">
        <v>646</v>
      </c>
      <c r="H20" s="120"/>
      <c r="I20" s="121"/>
      <c r="J20" s="119"/>
      <c r="K20" s="121"/>
      <c r="L20" s="119"/>
      <c r="M20" s="195"/>
      <c r="N20" s="256"/>
    </row>
    <row r="21" spans="3:14" s="40" customFormat="1" ht="9.9499999999999993" customHeight="1" x14ac:dyDescent="0.25">
      <c r="C21" s="249">
        <v>9</v>
      </c>
      <c r="D21" s="128" t="str">
        <f>P78</f>
        <v>よしいえ　さつき</v>
      </c>
      <c r="E21" s="193" t="s">
        <v>7</v>
      </c>
      <c r="F21" s="118"/>
      <c r="G21" s="224"/>
      <c r="H21" s="121"/>
      <c r="I21" s="119"/>
      <c r="J21" s="222" t="s">
        <v>669</v>
      </c>
      <c r="K21" s="120"/>
      <c r="L21" s="119"/>
      <c r="M21" s="195">
        <f>COUNTIF($E$23:$E$38,"福岡県")</f>
        <v>1</v>
      </c>
      <c r="N21" s="262" t="s">
        <v>147</v>
      </c>
    </row>
    <row r="22" spans="3:14" s="40" customFormat="1" ht="9.9499999999999993" customHeight="1" x14ac:dyDescent="0.25">
      <c r="C22" s="250"/>
      <c r="D22" s="125" t="s">
        <v>524</v>
      </c>
      <c r="E22" s="194"/>
      <c r="F22" s="121"/>
      <c r="G22" s="122"/>
      <c r="H22" s="122"/>
      <c r="I22" s="122"/>
      <c r="J22" s="222"/>
      <c r="K22" s="121"/>
      <c r="L22" s="121"/>
      <c r="M22" s="195"/>
      <c r="N22" s="263"/>
    </row>
    <row r="23" spans="3:14" s="49" customFormat="1" ht="9.9499999999999993" customHeight="1" x14ac:dyDescent="0.25">
      <c r="C23" s="246">
        <v>10</v>
      </c>
      <c r="D23" s="128" t="str">
        <f>P92</f>
        <v>まるよし　めい</v>
      </c>
      <c r="E23" s="193" t="s">
        <v>94</v>
      </c>
      <c r="F23" s="118"/>
      <c r="G23" s="118"/>
      <c r="H23" s="119"/>
      <c r="I23" s="119"/>
      <c r="J23" s="119"/>
      <c r="K23" s="121"/>
      <c r="L23" s="121"/>
      <c r="M23" s="219">
        <f>COUNTIF($E$23:$E$38,"佐賀県")</f>
        <v>1</v>
      </c>
      <c r="N23" s="210" t="s">
        <v>252</v>
      </c>
    </row>
    <row r="24" spans="3:14" s="49" customFormat="1" ht="9.9499999999999993" customHeight="1" x14ac:dyDescent="0.25">
      <c r="C24" s="247"/>
      <c r="D24" s="125" t="s">
        <v>525</v>
      </c>
      <c r="E24" s="194"/>
      <c r="F24" s="119"/>
      <c r="G24" s="223" t="s">
        <v>647</v>
      </c>
      <c r="H24" s="120"/>
      <c r="I24" s="119"/>
      <c r="J24" s="119"/>
      <c r="K24" s="121"/>
      <c r="L24" s="121"/>
      <c r="M24" s="219"/>
      <c r="N24" s="211"/>
    </row>
    <row r="25" spans="3:14" s="49" customFormat="1" ht="9.9499999999999993" customHeight="1" x14ac:dyDescent="0.25">
      <c r="C25" s="249">
        <v>11</v>
      </c>
      <c r="D25" s="128" t="str">
        <f>P95</f>
        <v>こまつ かりな</v>
      </c>
      <c r="E25" s="193" t="s">
        <v>95</v>
      </c>
      <c r="F25" s="118"/>
      <c r="G25" s="224"/>
      <c r="H25" s="121"/>
      <c r="I25" s="121"/>
      <c r="J25" s="119"/>
      <c r="K25" s="121"/>
      <c r="L25" s="121"/>
      <c r="M25" s="195">
        <f>COUNTIF($E$23:$E$38,"長崎県")</f>
        <v>1</v>
      </c>
      <c r="N25" s="266" t="s">
        <v>180</v>
      </c>
    </row>
    <row r="26" spans="3:14" s="40" customFormat="1" ht="9.9499999999999993" customHeight="1" x14ac:dyDescent="0.25">
      <c r="C26" s="250"/>
      <c r="D26" s="125" t="s">
        <v>526</v>
      </c>
      <c r="E26" s="194"/>
      <c r="F26" s="119"/>
      <c r="G26" s="119"/>
      <c r="H26" s="222" t="s">
        <v>648</v>
      </c>
      <c r="I26" s="120"/>
      <c r="J26" s="119"/>
      <c r="K26" s="121"/>
      <c r="L26" s="121"/>
      <c r="M26" s="195"/>
      <c r="N26" s="267"/>
    </row>
    <row r="27" spans="3:14" s="40" customFormat="1" ht="9.9499999999999993" customHeight="1" x14ac:dyDescent="0.25">
      <c r="C27" s="249">
        <v>12</v>
      </c>
      <c r="D27" s="128" t="str">
        <f>P87</f>
        <v>いわさき　りつ</v>
      </c>
      <c r="E27" s="193" t="s">
        <v>69</v>
      </c>
      <c r="F27" s="118"/>
      <c r="G27" s="118"/>
      <c r="H27" s="222"/>
      <c r="I27" s="121"/>
      <c r="J27" s="121"/>
      <c r="K27" s="121"/>
      <c r="L27" s="121"/>
      <c r="M27" s="195">
        <f>COUNTIF($E$23:$E$38,"熊本県")</f>
        <v>1</v>
      </c>
      <c r="N27" s="268" t="s">
        <v>69</v>
      </c>
    </row>
    <row r="28" spans="3:14" s="40" customFormat="1" ht="9.9499999999999993" customHeight="1" x14ac:dyDescent="0.25">
      <c r="C28" s="250"/>
      <c r="D28" s="125" t="s">
        <v>527</v>
      </c>
      <c r="E28" s="194"/>
      <c r="F28" s="119"/>
      <c r="G28" s="223" t="s">
        <v>649</v>
      </c>
      <c r="H28" s="120"/>
      <c r="I28" s="121"/>
      <c r="J28" s="121"/>
      <c r="K28" s="121"/>
      <c r="L28" s="121"/>
      <c r="M28" s="195"/>
      <c r="N28" s="269"/>
    </row>
    <row r="29" spans="3:14" s="40" customFormat="1" ht="9.9499999999999993" customHeight="1" x14ac:dyDescent="0.25">
      <c r="C29" s="249">
        <v>13</v>
      </c>
      <c r="D29" s="128" t="str">
        <f>P107</f>
        <v>いせき　ゆきな</v>
      </c>
      <c r="E29" s="193" t="s">
        <v>147</v>
      </c>
      <c r="F29" s="118"/>
      <c r="G29" s="224"/>
      <c r="H29" s="121"/>
      <c r="I29" s="119"/>
      <c r="J29" s="121"/>
      <c r="K29" s="121"/>
      <c r="L29" s="121"/>
      <c r="M29" s="195">
        <f>COUNTIF($E$23:$E$38,"大分県")</f>
        <v>1</v>
      </c>
      <c r="N29" s="257" t="s">
        <v>94</v>
      </c>
    </row>
    <row r="30" spans="3:14" s="40" customFormat="1" ht="9.9499999999999993" customHeight="1" x14ac:dyDescent="0.25">
      <c r="C30" s="250"/>
      <c r="D30" s="125" t="s">
        <v>170</v>
      </c>
      <c r="E30" s="194"/>
      <c r="F30" s="119"/>
      <c r="G30" s="119"/>
      <c r="H30" s="119"/>
      <c r="I30" s="222" t="s">
        <v>650</v>
      </c>
      <c r="J30" s="120"/>
      <c r="K30" s="121"/>
      <c r="L30" s="121"/>
      <c r="M30" s="195"/>
      <c r="N30" s="258"/>
    </row>
    <row r="31" spans="3:14" s="40" customFormat="1" ht="9.9499999999999993" customHeight="1" x14ac:dyDescent="0.25">
      <c r="C31" s="249">
        <v>14</v>
      </c>
      <c r="D31" s="128" t="str">
        <f>P98</f>
        <v>かばやま　みつき</v>
      </c>
      <c r="E31" s="193" t="s">
        <v>98</v>
      </c>
      <c r="F31" s="118"/>
      <c r="G31" s="118"/>
      <c r="H31" s="119"/>
      <c r="I31" s="222"/>
      <c r="J31" s="121"/>
      <c r="K31" s="119"/>
      <c r="L31" s="121"/>
      <c r="M31" s="195">
        <f>COUNTIF($E$23:$E$38,"宮崎県")</f>
        <v>1</v>
      </c>
      <c r="N31" s="259" t="s">
        <v>95</v>
      </c>
    </row>
    <row r="32" spans="3:14" s="40" customFormat="1" ht="9.9499999999999993" customHeight="1" x14ac:dyDescent="0.25">
      <c r="C32" s="250"/>
      <c r="D32" s="125" t="s">
        <v>528</v>
      </c>
      <c r="E32" s="194"/>
      <c r="F32" s="119"/>
      <c r="G32" s="223" t="s">
        <v>651</v>
      </c>
      <c r="H32" s="120"/>
      <c r="I32" s="119"/>
      <c r="J32" s="121"/>
      <c r="K32" s="119"/>
      <c r="L32" s="121"/>
      <c r="M32" s="195"/>
      <c r="N32" s="260"/>
    </row>
    <row r="33" spans="3:14" s="40" customFormat="1" ht="9.9499999999999993" customHeight="1" x14ac:dyDescent="0.25">
      <c r="C33" s="249">
        <v>15</v>
      </c>
      <c r="D33" s="128" t="str">
        <f>P104</f>
        <v>よなはら　るい</v>
      </c>
      <c r="E33" s="193" t="s">
        <v>186</v>
      </c>
      <c r="F33" s="118"/>
      <c r="G33" s="224"/>
      <c r="H33" s="121"/>
      <c r="I33" s="121"/>
      <c r="J33" s="121"/>
      <c r="K33" s="119"/>
      <c r="L33" s="121"/>
      <c r="M33" s="195">
        <f>COUNTIF($E$23:$E$38,"鹿児島県")</f>
        <v>1</v>
      </c>
      <c r="N33" s="253" t="s">
        <v>98</v>
      </c>
    </row>
    <row r="34" spans="3:14" s="40" customFormat="1" ht="9.9499999999999993" customHeight="1" x14ac:dyDescent="0.25">
      <c r="C34" s="250"/>
      <c r="D34" s="125" t="s">
        <v>145</v>
      </c>
      <c r="E34" s="194"/>
      <c r="F34" s="119"/>
      <c r="G34" s="119"/>
      <c r="H34" s="222" t="s">
        <v>652</v>
      </c>
      <c r="I34" s="120"/>
      <c r="J34" s="121"/>
      <c r="K34" s="119"/>
      <c r="L34" s="121"/>
      <c r="M34" s="195"/>
      <c r="N34" s="254"/>
    </row>
    <row r="35" spans="3:14" s="40" customFormat="1" ht="9.9499999999999993" customHeight="1" x14ac:dyDescent="0.25">
      <c r="C35" s="249">
        <v>16</v>
      </c>
      <c r="D35" s="128" t="str">
        <f>P79</f>
        <v>のぐち　ゆあ</v>
      </c>
      <c r="E35" s="193" t="s">
        <v>7</v>
      </c>
      <c r="F35" s="118"/>
      <c r="G35" s="118"/>
      <c r="H35" s="222"/>
      <c r="I35" s="121"/>
      <c r="J35" s="119"/>
      <c r="K35" s="119"/>
      <c r="L35" s="121"/>
      <c r="M35" s="195">
        <f>COUNTIF($E$23:$E$38,"沖縄県")</f>
        <v>1</v>
      </c>
      <c r="N35" s="255" t="s">
        <v>122</v>
      </c>
    </row>
    <row r="36" spans="3:14" s="40" customFormat="1" ht="9.9499999999999993" customHeight="1" x14ac:dyDescent="0.25">
      <c r="C36" s="251"/>
      <c r="D36" s="126" t="s">
        <v>529</v>
      </c>
      <c r="E36" s="194"/>
      <c r="F36" s="119"/>
      <c r="G36" s="223" t="s">
        <v>653</v>
      </c>
      <c r="H36" s="120"/>
      <c r="I36" s="121"/>
      <c r="J36" s="119"/>
      <c r="K36" s="119"/>
      <c r="L36" s="121"/>
      <c r="M36" s="195"/>
      <c r="N36" s="256"/>
    </row>
    <row r="37" spans="3:14" s="40" customFormat="1" ht="9.9499999999999993" customHeight="1" x14ac:dyDescent="0.25">
      <c r="C37" s="249">
        <v>17</v>
      </c>
      <c r="D37" s="128" t="str">
        <f>P80</f>
        <v>いでた　あやさ</v>
      </c>
      <c r="E37" s="193" t="s">
        <v>255</v>
      </c>
      <c r="F37" s="118"/>
      <c r="G37" s="224"/>
      <c r="H37" s="121"/>
      <c r="I37" s="119"/>
      <c r="J37" s="119"/>
      <c r="K37" s="119"/>
      <c r="L37" s="121"/>
      <c r="M37" s="195">
        <f>COUNTIF($E$39:$E$54,"福岡県")</f>
        <v>1</v>
      </c>
      <c r="N37" s="262" t="s">
        <v>147</v>
      </c>
    </row>
    <row r="38" spans="3:14" s="40" customFormat="1" ht="9.9499999999999993" customHeight="1" x14ac:dyDescent="0.25">
      <c r="C38" s="250"/>
      <c r="D38" s="125" t="s">
        <v>530</v>
      </c>
      <c r="E38" s="194"/>
      <c r="F38" s="121"/>
      <c r="G38" s="122"/>
      <c r="H38" s="122"/>
      <c r="I38" s="122"/>
      <c r="J38" s="119"/>
      <c r="K38" s="222" t="s">
        <v>671</v>
      </c>
      <c r="L38" s="120"/>
      <c r="M38" s="195"/>
      <c r="N38" s="263"/>
    </row>
    <row r="39" spans="3:14" s="40" customFormat="1" ht="9.9499999999999993" customHeight="1" x14ac:dyDescent="0.25">
      <c r="C39" s="249">
        <v>18</v>
      </c>
      <c r="D39" s="128" t="str">
        <f>P94</f>
        <v>すずき　ひなこ</v>
      </c>
      <c r="E39" s="193" t="s">
        <v>95</v>
      </c>
      <c r="F39" s="118"/>
      <c r="G39" s="118"/>
      <c r="H39" s="119"/>
      <c r="I39" s="119"/>
      <c r="J39" s="119"/>
      <c r="K39" s="222"/>
      <c r="L39" s="121"/>
      <c r="M39" s="195">
        <f>COUNTIF($E$39:$E$54,"佐賀県")</f>
        <v>1</v>
      </c>
      <c r="N39" s="264" t="s">
        <v>252</v>
      </c>
    </row>
    <row r="40" spans="3:14" s="40" customFormat="1" ht="9.9499999999999993" customHeight="1" x14ac:dyDescent="0.25">
      <c r="C40" s="250"/>
      <c r="D40" s="125" t="s">
        <v>531</v>
      </c>
      <c r="E40" s="194"/>
      <c r="F40" s="119"/>
      <c r="G40" s="223" t="s">
        <v>654</v>
      </c>
      <c r="H40" s="120"/>
      <c r="I40" s="119"/>
      <c r="J40" s="119"/>
      <c r="K40" s="119"/>
      <c r="L40" s="121"/>
      <c r="M40" s="195"/>
      <c r="N40" s="265"/>
    </row>
    <row r="41" spans="3:14" s="40" customFormat="1" ht="9.9499999999999993" customHeight="1" x14ac:dyDescent="0.25">
      <c r="C41" s="249">
        <v>19</v>
      </c>
      <c r="D41" s="128" t="str">
        <f>P108</f>
        <v>たぐち　ひな</v>
      </c>
      <c r="E41" s="193" t="s">
        <v>147</v>
      </c>
      <c r="F41" s="118"/>
      <c r="G41" s="224"/>
      <c r="H41" s="121"/>
      <c r="I41" s="121"/>
      <c r="J41" s="119"/>
      <c r="K41" s="119"/>
      <c r="L41" s="121"/>
      <c r="M41" s="195">
        <f>COUNTIF($E$39:$E$54,"長崎県")</f>
        <v>1</v>
      </c>
      <c r="N41" s="266" t="s">
        <v>180</v>
      </c>
    </row>
    <row r="42" spans="3:14" s="40" customFormat="1" ht="9.9499999999999993" customHeight="1" x14ac:dyDescent="0.25">
      <c r="C42" s="250"/>
      <c r="D42" s="125" t="s">
        <v>171</v>
      </c>
      <c r="E42" s="194"/>
      <c r="F42" s="119"/>
      <c r="G42" s="119"/>
      <c r="H42" s="222" t="s">
        <v>655</v>
      </c>
      <c r="I42" s="120"/>
      <c r="J42" s="119"/>
      <c r="K42" s="119"/>
      <c r="L42" s="121"/>
      <c r="M42" s="195"/>
      <c r="N42" s="267"/>
    </row>
    <row r="43" spans="3:14" s="40" customFormat="1" ht="9.9499999999999993" customHeight="1" x14ac:dyDescent="0.25">
      <c r="C43" s="249">
        <v>20</v>
      </c>
      <c r="D43" s="128" t="str">
        <f>P90</f>
        <v>さとう　りこ</v>
      </c>
      <c r="E43" s="193" t="s">
        <v>94</v>
      </c>
      <c r="F43" s="118"/>
      <c r="G43" s="118"/>
      <c r="H43" s="222"/>
      <c r="I43" s="121"/>
      <c r="J43" s="121"/>
      <c r="K43" s="119"/>
      <c r="L43" s="121"/>
      <c r="M43" s="195">
        <f>COUNTIF($E$39:$E$54,"熊本県")</f>
        <v>1</v>
      </c>
      <c r="N43" s="268" t="s">
        <v>69</v>
      </c>
    </row>
    <row r="44" spans="3:14" s="40" customFormat="1" ht="9.9499999999999993" customHeight="1" x14ac:dyDescent="0.25">
      <c r="C44" s="250"/>
      <c r="D44" s="125" t="s">
        <v>532</v>
      </c>
      <c r="E44" s="194"/>
      <c r="F44" s="119"/>
      <c r="G44" s="223" t="s">
        <v>656</v>
      </c>
      <c r="H44" s="120"/>
      <c r="I44" s="121"/>
      <c r="J44" s="121"/>
      <c r="K44" s="119"/>
      <c r="L44" s="121"/>
      <c r="M44" s="195"/>
      <c r="N44" s="269"/>
    </row>
    <row r="45" spans="3:14" s="40" customFormat="1" ht="9.9499999999999993" customHeight="1" x14ac:dyDescent="0.25">
      <c r="C45" s="249">
        <v>21</v>
      </c>
      <c r="D45" s="128" t="str">
        <f>P82</f>
        <v>まつもと　るな</v>
      </c>
      <c r="E45" s="193" t="s">
        <v>255</v>
      </c>
      <c r="F45" s="118"/>
      <c r="G45" s="224"/>
      <c r="H45" s="121"/>
      <c r="I45" s="119"/>
      <c r="J45" s="121"/>
      <c r="K45" s="119"/>
      <c r="L45" s="121"/>
      <c r="M45" s="195">
        <f>COUNTIF($E$39:$E$54,"大分県")</f>
        <v>1</v>
      </c>
      <c r="N45" s="257" t="s">
        <v>94</v>
      </c>
    </row>
    <row r="46" spans="3:14" s="40" customFormat="1" ht="9.9499999999999993" customHeight="1" x14ac:dyDescent="0.25">
      <c r="C46" s="250"/>
      <c r="D46" s="125" t="s">
        <v>533</v>
      </c>
      <c r="E46" s="194"/>
      <c r="F46" s="119"/>
      <c r="G46" s="119"/>
      <c r="H46" s="119"/>
      <c r="I46" s="222" t="s">
        <v>657</v>
      </c>
      <c r="J46" s="120"/>
      <c r="K46" s="119"/>
      <c r="L46" s="121"/>
      <c r="M46" s="195"/>
      <c r="N46" s="258"/>
    </row>
    <row r="47" spans="3:14" s="40" customFormat="1" ht="9.9499999999999993" customHeight="1" x14ac:dyDescent="0.25">
      <c r="C47" s="249">
        <v>22</v>
      </c>
      <c r="D47" s="128" t="str">
        <f>P88</f>
        <v>たぐち　ことみ</v>
      </c>
      <c r="E47" s="193" t="s">
        <v>69</v>
      </c>
      <c r="F47" s="118"/>
      <c r="G47" s="118"/>
      <c r="H47" s="119"/>
      <c r="I47" s="222"/>
      <c r="J47" s="121"/>
      <c r="K47" s="121"/>
      <c r="L47" s="121"/>
      <c r="M47" s="195">
        <f>COUNTIF($E$39:$E$54,"宮崎県")</f>
        <v>1</v>
      </c>
      <c r="N47" s="259" t="s">
        <v>95</v>
      </c>
    </row>
    <row r="48" spans="3:14" s="40" customFormat="1" ht="9.9499999999999993" customHeight="1" x14ac:dyDescent="0.25">
      <c r="C48" s="250"/>
      <c r="D48" s="125" t="s">
        <v>534</v>
      </c>
      <c r="E48" s="194"/>
      <c r="F48" s="119"/>
      <c r="G48" s="223" t="s">
        <v>658</v>
      </c>
      <c r="H48" s="120"/>
      <c r="I48" s="119"/>
      <c r="J48" s="121"/>
      <c r="K48" s="121"/>
      <c r="L48" s="121"/>
      <c r="M48" s="195"/>
      <c r="N48" s="260"/>
    </row>
    <row r="49" spans="3:14" s="40" customFormat="1" ht="9.9499999999999993" customHeight="1" x14ac:dyDescent="0.25">
      <c r="C49" s="249">
        <v>23</v>
      </c>
      <c r="D49" s="128" t="str">
        <f>P76</f>
        <v>なんり　みやび</v>
      </c>
      <c r="E49" s="193" t="s">
        <v>7</v>
      </c>
      <c r="F49" s="118"/>
      <c r="G49" s="224"/>
      <c r="H49" s="121"/>
      <c r="I49" s="121"/>
      <c r="J49" s="121"/>
      <c r="K49" s="121"/>
      <c r="L49" s="121"/>
      <c r="M49" s="195">
        <f>COUNTIF($E$39:$E$54,"鹿児島県")</f>
        <v>1</v>
      </c>
      <c r="N49" s="253" t="s">
        <v>98</v>
      </c>
    </row>
    <row r="50" spans="3:14" s="40" customFormat="1" ht="9.9499999999999993" customHeight="1" x14ac:dyDescent="0.25">
      <c r="C50" s="251"/>
      <c r="D50" s="126" t="s">
        <v>535</v>
      </c>
      <c r="E50" s="194"/>
      <c r="F50" s="119"/>
      <c r="G50" s="119"/>
      <c r="H50" s="222" t="s">
        <v>659</v>
      </c>
      <c r="I50" s="120"/>
      <c r="J50" s="121"/>
      <c r="K50" s="121"/>
      <c r="L50" s="121"/>
      <c r="M50" s="195"/>
      <c r="N50" s="254"/>
    </row>
    <row r="51" spans="3:14" s="40" customFormat="1" ht="9.9499999999999993" customHeight="1" x14ac:dyDescent="0.25">
      <c r="C51" s="249">
        <v>24</v>
      </c>
      <c r="D51" s="128" t="str">
        <f>P105</f>
        <v>すながわ　さくみ</v>
      </c>
      <c r="E51" s="193" t="s">
        <v>186</v>
      </c>
      <c r="F51" s="118"/>
      <c r="G51" s="118"/>
      <c r="H51" s="222"/>
      <c r="I51" s="121"/>
      <c r="J51" s="119"/>
      <c r="K51" s="121"/>
      <c r="L51" s="121"/>
      <c r="M51" s="195">
        <f>COUNTIF($E$39:$E$54,"沖縄県")</f>
        <v>1</v>
      </c>
      <c r="N51" s="255" t="s">
        <v>122</v>
      </c>
    </row>
    <row r="52" spans="3:14" s="40" customFormat="1" ht="9.9499999999999993" customHeight="1" x14ac:dyDescent="0.25">
      <c r="C52" s="250"/>
      <c r="D52" s="125" t="s">
        <v>146</v>
      </c>
      <c r="E52" s="194"/>
      <c r="F52" s="119"/>
      <c r="G52" s="223" t="s">
        <v>660</v>
      </c>
      <c r="H52" s="120"/>
      <c r="I52" s="121"/>
      <c r="J52" s="119"/>
      <c r="K52" s="121"/>
      <c r="L52" s="121"/>
      <c r="M52" s="195"/>
      <c r="N52" s="256"/>
    </row>
    <row r="53" spans="3:14" s="40" customFormat="1" ht="9.9499999999999993" customHeight="1" x14ac:dyDescent="0.25">
      <c r="C53" s="249">
        <v>25</v>
      </c>
      <c r="D53" s="128" t="str">
        <f>P100</f>
        <v>おかどめ　さら</v>
      </c>
      <c r="E53" s="193" t="s">
        <v>98</v>
      </c>
      <c r="F53" s="118"/>
      <c r="G53" s="224"/>
      <c r="H53" s="121"/>
      <c r="I53" s="119"/>
      <c r="J53" s="119"/>
      <c r="K53" s="121"/>
      <c r="L53" s="121"/>
      <c r="M53" s="195">
        <f>COUNTIF($E$55:$E$72,"福岡県")</f>
        <v>1</v>
      </c>
      <c r="N53" s="262" t="s">
        <v>147</v>
      </c>
    </row>
    <row r="54" spans="3:14" s="40" customFormat="1" ht="9.9499999999999993" customHeight="1" x14ac:dyDescent="0.25">
      <c r="C54" s="250"/>
      <c r="D54" s="125" t="s">
        <v>536</v>
      </c>
      <c r="E54" s="194"/>
      <c r="F54" s="121"/>
      <c r="G54" s="122"/>
      <c r="H54" s="122"/>
      <c r="I54" s="122"/>
      <c r="J54" s="119"/>
      <c r="K54" s="121"/>
      <c r="L54" s="121"/>
      <c r="M54" s="195"/>
      <c r="N54" s="263"/>
    </row>
    <row r="55" spans="3:14" s="40" customFormat="1" ht="9.9499999999999993" customHeight="1" x14ac:dyDescent="0.25">
      <c r="C55" s="249">
        <v>26</v>
      </c>
      <c r="D55" s="128" t="str">
        <f>P102</f>
        <v>さくま　みり</v>
      </c>
      <c r="E55" s="193" t="s">
        <v>186</v>
      </c>
      <c r="F55" s="118"/>
      <c r="G55" s="118"/>
      <c r="H55" s="119"/>
      <c r="I55" s="119"/>
      <c r="J55" s="222" t="s">
        <v>670</v>
      </c>
      <c r="K55" s="120"/>
      <c r="L55" s="121"/>
      <c r="M55" s="195">
        <f>COUNTIF($E$55:$E$72,"佐賀県")</f>
        <v>1</v>
      </c>
      <c r="N55" s="264" t="s">
        <v>252</v>
      </c>
    </row>
    <row r="56" spans="3:14" s="49" customFormat="1" ht="9.9499999999999993" customHeight="1" x14ac:dyDescent="0.25">
      <c r="C56" s="251"/>
      <c r="D56" s="126" t="s">
        <v>143</v>
      </c>
      <c r="E56" s="194"/>
      <c r="F56" s="119"/>
      <c r="G56" s="223" t="s">
        <v>661</v>
      </c>
      <c r="H56" s="120"/>
      <c r="I56" s="119"/>
      <c r="J56" s="222"/>
      <c r="K56" s="121"/>
      <c r="L56" s="119"/>
      <c r="M56" s="195"/>
      <c r="N56" s="265"/>
    </row>
    <row r="57" spans="3:14" s="49" customFormat="1" ht="9.9499999999999993" customHeight="1" x14ac:dyDescent="0.25">
      <c r="C57" s="261">
        <v>27</v>
      </c>
      <c r="D57" s="129" t="str">
        <f>P77</f>
        <v>おくむら　まお</v>
      </c>
      <c r="E57" s="193" t="s">
        <v>7</v>
      </c>
      <c r="F57" s="118"/>
      <c r="G57" s="224"/>
      <c r="H57" s="121"/>
      <c r="I57" s="121"/>
      <c r="J57" s="119"/>
      <c r="K57" s="121"/>
      <c r="L57" s="119"/>
      <c r="M57" s="219">
        <f>COUNTIF($E$55:$E$72,"長崎県")</f>
        <v>2</v>
      </c>
      <c r="N57" s="204" t="s">
        <v>180</v>
      </c>
    </row>
    <row r="58" spans="3:14" s="49" customFormat="1" ht="9.9499999999999993" customHeight="1" x14ac:dyDescent="0.25">
      <c r="C58" s="247"/>
      <c r="D58" s="125" t="s">
        <v>537</v>
      </c>
      <c r="E58" s="194"/>
      <c r="F58" s="119"/>
      <c r="G58" s="119"/>
      <c r="H58" s="222" t="s">
        <v>662</v>
      </c>
      <c r="I58" s="120"/>
      <c r="J58" s="119"/>
      <c r="K58" s="121"/>
      <c r="L58" s="119"/>
      <c r="M58" s="219"/>
      <c r="N58" s="205"/>
    </row>
    <row r="59" spans="3:14" s="49" customFormat="1" ht="9.9499999999999993" customHeight="1" x14ac:dyDescent="0.25">
      <c r="C59" s="246">
        <v>28</v>
      </c>
      <c r="D59" s="128" t="str">
        <f>P91</f>
        <v>ひらばる　あいな</v>
      </c>
      <c r="E59" s="193" t="s">
        <v>94</v>
      </c>
      <c r="F59" s="118"/>
      <c r="G59" s="118"/>
      <c r="H59" s="222"/>
      <c r="I59" s="121"/>
      <c r="J59" s="121"/>
      <c r="K59" s="121"/>
      <c r="L59" s="119"/>
      <c r="M59" s="219">
        <f>COUNTIF($E$55:$E$72,"熊本県")</f>
        <v>1</v>
      </c>
      <c r="N59" s="207" t="s">
        <v>69</v>
      </c>
    </row>
    <row r="60" spans="3:14" s="49" customFormat="1" ht="9.9499999999999993" customHeight="1" x14ac:dyDescent="0.25">
      <c r="C60" s="247"/>
      <c r="D60" s="125" t="s">
        <v>538</v>
      </c>
      <c r="E60" s="194"/>
      <c r="F60" s="119"/>
      <c r="G60" s="223" t="s">
        <v>663</v>
      </c>
      <c r="H60" s="120"/>
      <c r="I60" s="121"/>
      <c r="J60" s="121"/>
      <c r="K60" s="121"/>
      <c r="L60" s="119"/>
      <c r="M60" s="219"/>
      <c r="N60" s="208"/>
    </row>
    <row r="61" spans="3:14" s="49" customFormat="1" ht="9.9499999999999993" customHeight="1" x14ac:dyDescent="0.25">
      <c r="C61" s="249">
        <v>29</v>
      </c>
      <c r="D61" s="128" t="str">
        <f>P81</f>
        <v>みちぞえ　ひめ</v>
      </c>
      <c r="E61" s="193" t="s">
        <v>255</v>
      </c>
      <c r="F61" s="118"/>
      <c r="G61" s="224"/>
      <c r="H61" s="121"/>
      <c r="I61" s="119"/>
      <c r="J61" s="121"/>
      <c r="K61" s="121"/>
      <c r="L61" s="119"/>
      <c r="M61" s="195">
        <f>COUNTIF($E$55:$E$72,"大分県")</f>
        <v>1</v>
      </c>
      <c r="N61" s="257" t="s">
        <v>94</v>
      </c>
    </row>
    <row r="62" spans="3:14" s="40" customFormat="1" ht="9.9499999999999993" customHeight="1" x14ac:dyDescent="0.25">
      <c r="C62" s="250"/>
      <c r="D62" s="125" t="s">
        <v>539</v>
      </c>
      <c r="E62" s="194"/>
      <c r="F62" s="119"/>
      <c r="G62" s="119"/>
      <c r="H62" s="119"/>
      <c r="I62" s="119"/>
      <c r="J62" s="121"/>
      <c r="K62" s="121"/>
      <c r="L62" s="119"/>
      <c r="M62" s="195"/>
      <c r="N62" s="258"/>
    </row>
    <row r="63" spans="3:14" s="40" customFormat="1" ht="9.9499999999999993" customHeight="1" x14ac:dyDescent="0.25">
      <c r="C63" s="249">
        <v>30</v>
      </c>
      <c r="D63" s="128" t="str">
        <f>P83</f>
        <v>こはら　さき</v>
      </c>
      <c r="E63" s="193" t="s">
        <v>255</v>
      </c>
      <c r="F63" s="118"/>
      <c r="G63" s="118"/>
      <c r="H63" s="119"/>
      <c r="I63" s="222" t="s">
        <v>664</v>
      </c>
      <c r="J63" s="120"/>
      <c r="K63" s="121"/>
      <c r="L63" s="119"/>
      <c r="M63" s="195">
        <f>COUNTIF($E$55:$E$72,"宮崎県")</f>
        <v>1</v>
      </c>
      <c r="N63" s="259" t="s">
        <v>95</v>
      </c>
    </row>
    <row r="64" spans="3:14" s="40" customFormat="1" ht="9.9499999999999993" customHeight="1" x14ac:dyDescent="0.25">
      <c r="C64" s="250"/>
      <c r="D64" s="125" t="s">
        <v>540</v>
      </c>
      <c r="E64" s="194"/>
      <c r="F64" s="119"/>
      <c r="G64" s="223" t="s">
        <v>665</v>
      </c>
      <c r="H64" s="120"/>
      <c r="I64" s="222"/>
      <c r="J64" s="121"/>
      <c r="K64" s="119"/>
      <c r="L64" s="119"/>
      <c r="M64" s="195"/>
      <c r="N64" s="260"/>
    </row>
    <row r="65" spans="3:24" s="40" customFormat="1" ht="9.9499999999999993" customHeight="1" x14ac:dyDescent="0.25">
      <c r="C65" s="249">
        <v>31</v>
      </c>
      <c r="D65" s="128" t="str">
        <f>P101</f>
        <v>むらやま　ひな</v>
      </c>
      <c r="E65" s="193" t="s">
        <v>98</v>
      </c>
      <c r="F65" s="118"/>
      <c r="G65" s="224"/>
      <c r="H65" s="121"/>
      <c r="I65" s="121"/>
      <c r="J65" s="121"/>
      <c r="K65" s="119"/>
      <c r="L65" s="119"/>
      <c r="M65" s="195">
        <f>COUNTIF($E$55:$E$72,"鹿児島県")</f>
        <v>1</v>
      </c>
      <c r="N65" s="253" t="s">
        <v>98</v>
      </c>
    </row>
    <row r="66" spans="3:24" s="40" customFormat="1" ht="9.9499999999999993" customHeight="1" x14ac:dyDescent="0.25">
      <c r="C66" s="251"/>
      <c r="D66" s="126" t="s">
        <v>541</v>
      </c>
      <c r="E66" s="194"/>
      <c r="F66" s="119"/>
      <c r="G66" s="119"/>
      <c r="H66" s="119"/>
      <c r="I66" s="121"/>
      <c r="J66" s="121"/>
      <c r="K66" s="119"/>
      <c r="L66" s="119"/>
      <c r="M66" s="195"/>
      <c r="N66" s="254"/>
    </row>
    <row r="67" spans="3:24" s="40" customFormat="1" ht="9.9499999999999993" customHeight="1" x14ac:dyDescent="0.25">
      <c r="C67" s="249">
        <v>32</v>
      </c>
      <c r="D67" s="128" t="str">
        <f>P89</f>
        <v>やまだ　りら</v>
      </c>
      <c r="E67" s="193" t="s">
        <v>69</v>
      </c>
      <c r="F67" s="118"/>
      <c r="G67" s="119"/>
      <c r="H67" s="222" t="s">
        <v>666</v>
      </c>
      <c r="I67" s="120"/>
      <c r="J67" s="121"/>
      <c r="K67" s="119"/>
      <c r="L67" s="119"/>
      <c r="M67" s="195">
        <f>COUNTIF($E$55:$E$72,"沖縄県")</f>
        <v>1</v>
      </c>
      <c r="N67" s="255" t="s">
        <v>122</v>
      </c>
    </row>
    <row r="68" spans="3:24" s="40" customFormat="1" ht="9.9499999999999993" customHeight="1" x14ac:dyDescent="0.25">
      <c r="C68" s="250"/>
      <c r="D68" s="125" t="s">
        <v>542</v>
      </c>
      <c r="E68" s="194"/>
      <c r="F68" s="225" t="s">
        <v>667</v>
      </c>
      <c r="G68" s="120"/>
      <c r="H68" s="222"/>
      <c r="I68" s="121"/>
      <c r="J68" s="119"/>
      <c r="K68" s="119"/>
      <c r="L68" s="119"/>
      <c r="M68" s="195"/>
      <c r="N68" s="256"/>
    </row>
    <row r="69" spans="3:24" s="40" customFormat="1" ht="9.9499999999999993" customHeight="1" x14ac:dyDescent="0.25">
      <c r="C69" s="249">
        <v>33</v>
      </c>
      <c r="D69" s="128" t="str">
        <f>P97</f>
        <v>せとぐち まあや</v>
      </c>
      <c r="E69" s="193" t="s">
        <v>95</v>
      </c>
      <c r="F69" s="226"/>
      <c r="G69" s="121"/>
      <c r="H69" s="121"/>
      <c r="I69" s="121"/>
      <c r="J69" s="119"/>
      <c r="K69" s="119"/>
      <c r="L69" s="119"/>
    </row>
    <row r="70" spans="3:24" s="40" customFormat="1" ht="9.9499999999999993" customHeight="1" x14ac:dyDescent="0.25">
      <c r="C70" s="250"/>
      <c r="D70" s="125" t="s">
        <v>543</v>
      </c>
      <c r="E70" s="194"/>
      <c r="F70" s="119"/>
      <c r="G70" s="119" t="s">
        <v>668</v>
      </c>
      <c r="H70" s="120"/>
      <c r="I70" s="121"/>
      <c r="J70" s="119"/>
      <c r="K70" s="119"/>
      <c r="L70" s="119"/>
    </row>
    <row r="71" spans="3:24" s="40" customFormat="1" ht="9.9499999999999993" customHeight="1" x14ac:dyDescent="0.25">
      <c r="C71" s="251">
        <v>34</v>
      </c>
      <c r="D71" s="129" t="str">
        <f>P106</f>
        <v>こが　かんな</v>
      </c>
      <c r="E71" s="252" t="s">
        <v>147</v>
      </c>
      <c r="F71" s="118"/>
      <c r="G71" s="118"/>
      <c r="H71" s="121"/>
      <c r="I71" s="119"/>
      <c r="J71" s="119"/>
      <c r="K71" s="119"/>
      <c r="L71" s="119"/>
    </row>
    <row r="72" spans="3:24" s="135" customFormat="1" ht="9.9499999999999993" customHeight="1" x14ac:dyDescent="0.25">
      <c r="C72" s="250"/>
      <c r="D72" s="125" t="s">
        <v>169</v>
      </c>
      <c r="E72" s="237"/>
      <c r="F72" s="119"/>
      <c r="G72" s="119"/>
      <c r="H72" s="119"/>
      <c r="I72" s="119"/>
      <c r="J72" s="119"/>
      <c r="K72" s="119"/>
      <c r="L72" s="119"/>
    </row>
    <row r="73" spans="3:24" s="144" customFormat="1" ht="9.9499999999999993" customHeight="1" x14ac:dyDescent="0.25">
      <c r="C73" s="181"/>
      <c r="D73" s="130"/>
      <c r="F73" s="135"/>
      <c r="G73" s="135"/>
      <c r="H73" s="135"/>
      <c r="I73" s="77"/>
      <c r="Q73" s="316"/>
      <c r="R73" s="317"/>
      <c r="S73" s="317"/>
      <c r="T73" s="317"/>
      <c r="U73" s="135"/>
      <c r="V73" s="135"/>
      <c r="W73" s="135"/>
      <c r="X73" s="135"/>
    </row>
    <row r="74" spans="3:24" s="144" customFormat="1" ht="9.9499999999999993" customHeight="1" thickBot="1" x14ac:dyDescent="0.4">
      <c r="C74" s="181"/>
      <c r="D74" s="183"/>
      <c r="F74" s="135"/>
      <c r="G74" s="135"/>
      <c r="H74" s="135"/>
      <c r="I74" s="77"/>
      <c r="M74" s="52" t="s">
        <v>0</v>
      </c>
      <c r="N74" s="52"/>
      <c r="O74" s="52"/>
      <c r="P74" s="52"/>
      <c r="Q74" s="318"/>
      <c r="R74" s="318"/>
      <c r="S74" s="316"/>
      <c r="T74" s="317"/>
      <c r="U74" s="135"/>
      <c r="V74" s="135"/>
      <c r="W74" s="135"/>
      <c r="X74" s="135"/>
    </row>
    <row r="75" spans="3:24" s="144" customFormat="1" ht="9.9499999999999993" customHeight="1" x14ac:dyDescent="0.35">
      <c r="C75" s="181"/>
      <c r="D75" s="183"/>
      <c r="F75" s="135"/>
      <c r="G75" s="135"/>
      <c r="H75" s="135"/>
      <c r="I75" s="77"/>
      <c r="M75" s="176" t="s">
        <v>1</v>
      </c>
      <c r="N75" s="55" t="s">
        <v>2</v>
      </c>
      <c r="O75" s="55" t="s">
        <v>3</v>
      </c>
      <c r="P75" s="310" t="s">
        <v>277</v>
      </c>
      <c r="Q75" s="319"/>
      <c r="R75" s="320"/>
      <c r="S75" s="321"/>
      <c r="T75" s="317"/>
      <c r="U75" s="135"/>
      <c r="V75" s="135"/>
      <c r="W75" s="135"/>
      <c r="X75" s="135"/>
    </row>
    <row r="76" spans="3:24" s="144" customFormat="1" ht="9.9499999999999993" customHeight="1" x14ac:dyDescent="0.25">
      <c r="C76" s="181"/>
      <c r="F76" s="135"/>
      <c r="G76" s="135"/>
      <c r="H76" s="135"/>
      <c r="I76" s="77"/>
      <c r="M76" s="78">
        <v>6</v>
      </c>
      <c r="N76" s="79" t="s">
        <v>7</v>
      </c>
      <c r="O76" s="80" t="s">
        <v>28</v>
      </c>
      <c r="P76" s="311" t="s">
        <v>544</v>
      </c>
      <c r="Q76" s="322"/>
      <c r="R76" s="323"/>
      <c r="S76" s="321"/>
      <c r="T76" s="317"/>
      <c r="U76" s="135"/>
      <c r="V76" s="135"/>
      <c r="W76" s="135"/>
      <c r="X76" s="135"/>
    </row>
    <row r="77" spans="3:24" s="144" customFormat="1" ht="9.9499999999999993" customHeight="1" x14ac:dyDescent="0.25">
      <c r="C77" s="181"/>
      <c r="F77" s="135"/>
      <c r="G77" s="135"/>
      <c r="H77" s="135"/>
      <c r="I77" s="77"/>
      <c r="M77" s="78">
        <v>6</v>
      </c>
      <c r="N77" s="79" t="s">
        <v>7</v>
      </c>
      <c r="O77" s="80" t="s">
        <v>29</v>
      </c>
      <c r="P77" s="311" t="s">
        <v>545</v>
      </c>
      <c r="Q77" s="322"/>
      <c r="R77" s="323"/>
      <c r="S77" s="321"/>
      <c r="T77" s="317"/>
      <c r="U77" s="135"/>
      <c r="V77" s="135"/>
      <c r="W77" s="135"/>
      <c r="X77" s="135"/>
    </row>
    <row r="78" spans="3:24" s="144" customFormat="1" ht="9.9499999999999993" customHeight="1" x14ac:dyDescent="0.25">
      <c r="C78" s="181"/>
      <c r="F78" s="135"/>
      <c r="G78" s="135"/>
      <c r="H78" s="135"/>
      <c r="I78" s="77"/>
      <c r="M78" s="78">
        <v>6</v>
      </c>
      <c r="N78" s="79" t="s">
        <v>7</v>
      </c>
      <c r="O78" s="80" t="s">
        <v>30</v>
      </c>
      <c r="P78" s="311" t="s">
        <v>546</v>
      </c>
      <c r="Q78" s="322"/>
      <c r="R78" s="323"/>
      <c r="S78" s="321"/>
      <c r="T78" s="317"/>
      <c r="U78" s="135"/>
      <c r="V78" s="135"/>
      <c r="W78" s="135"/>
      <c r="X78" s="135"/>
    </row>
    <row r="79" spans="3:24" s="144" customFormat="1" ht="9.9499999999999993" customHeight="1" x14ac:dyDescent="0.25">
      <c r="C79" s="181"/>
      <c r="F79" s="135"/>
      <c r="G79" s="135"/>
      <c r="H79" s="135"/>
      <c r="I79" s="77"/>
      <c r="M79" s="78">
        <v>6</v>
      </c>
      <c r="N79" s="79" t="s">
        <v>7</v>
      </c>
      <c r="O79" s="80" t="s">
        <v>31</v>
      </c>
      <c r="P79" s="311" t="s">
        <v>547</v>
      </c>
      <c r="Q79" s="322"/>
      <c r="R79" s="323"/>
      <c r="S79" s="321"/>
      <c r="T79" s="317"/>
      <c r="U79" s="135"/>
      <c r="V79" s="135"/>
      <c r="W79" s="135"/>
      <c r="X79" s="135"/>
    </row>
    <row r="80" spans="3:24" s="144" customFormat="1" ht="9.9499999999999993" customHeight="1" x14ac:dyDescent="0.35">
      <c r="C80" s="181"/>
      <c r="D80" s="183"/>
      <c r="F80" s="135"/>
      <c r="G80" s="135"/>
      <c r="H80" s="135"/>
      <c r="I80" s="77"/>
      <c r="M80" s="78">
        <v>6</v>
      </c>
      <c r="N80" s="79" t="s">
        <v>180</v>
      </c>
      <c r="O80" s="80" t="s">
        <v>63</v>
      </c>
      <c r="P80" s="311" t="s">
        <v>548</v>
      </c>
      <c r="Q80" s="322"/>
      <c r="R80" s="323"/>
      <c r="S80" s="321"/>
      <c r="T80" s="317"/>
      <c r="U80" s="135"/>
      <c r="V80" s="135"/>
      <c r="W80" s="135"/>
      <c r="X80" s="135"/>
    </row>
    <row r="81" spans="3:24" s="144" customFormat="1" ht="9.9499999999999993" customHeight="1" x14ac:dyDescent="0.35">
      <c r="C81" s="181"/>
      <c r="D81" s="183"/>
      <c r="F81" s="135"/>
      <c r="G81" s="135"/>
      <c r="H81" s="135"/>
      <c r="I81" s="77"/>
      <c r="M81" s="78">
        <v>6</v>
      </c>
      <c r="N81" s="79" t="s">
        <v>180</v>
      </c>
      <c r="O81" s="80" t="s">
        <v>64</v>
      </c>
      <c r="P81" s="311" t="s">
        <v>549</v>
      </c>
      <c r="Q81" s="322"/>
      <c r="R81" s="323"/>
      <c r="S81" s="321"/>
      <c r="T81" s="317"/>
      <c r="U81" s="135"/>
      <c r="V81" s="135"/>
      <c r="W81" s="135"/>
      <c r="X81" s="135"/>
    </row>
    <row r="82" spans="3:24" s="146" customFormat="1" ht="9.9499999999999993" customHeight="1" x14ac:dyDescent="0.35">
      <c r="C82" s="182"/>
      <c r="D82" s="183"/>
      <c r="F82" s="177"/>
      <c r="G82" s="177"/>
      <c r="H82" s="177"/>
      <c r="I82" s="50"/>
      <c r="M82" s="78">
        <v>6</v>
      </c>
      <c r="N82" s="79" t="s">
        <v>180</v>
      </c>
      <c r="O82" s="80" t="s">
        <v>65</v>
      </c>
      <c r="P82" s="311" t="s">
        <v>550</v>
      </c>
      <c r="Q82" s="322"/>
      <c r="R82" s="323"/>
      <c r="S82" s="321"/>
      <c r="T82" s="324"/>
      <c r="U82" s="177"/>
      <c r="V82" s="177"/>
      <c r="W82" s="177"/>
      <c r="X82" s="177"/>
    </row>
    <row r="83" spans="3:24" s="146" customFormat="1" ht="9.9499999999999993" customHeight="1" x14ac:dyDescent="0.35">
      <c r="C83" s="182"/>
      <c r="D83" s="183"/>
      <c r="F83" s="177"/>
      <c r="G83" s="177"/>
      <c r="H83" s="177"/>
      <c r="I83" s="50"/>
      <c r="M83" s="178">
        <v>6</v>
      </c>
      <c r="N83" s="179" t="s">
        <v>180</v>
      </c>
      <c r="O83" s="180" t="s">
        <v>66</v>
      </c>
      <c r="P83" s="312" t="s">
        <v>551</v>
      </c>
      <c r="Q83" s="325"/>
      <c r="R83" s="326"/>
      <c r="S83" s="327"/>
      <c r="T83" s="324"/>
      <c r="U83" s="177"/>
      <c r="V83" s="177"/>
      <c r="W83" s="177"/>
      <c r="X83" s="177"/>
    </row>
    <row r="84" spans="3:24" s="146" customFormat="1" ht="9.9499999999999993" customHeight="1" x14ac:dyDescent="0.35">
      <c r="C84" s="182"/>
      <c r="D84" s="183"/>
      <c r="F84" s="177"/>
      <c r="G84" s="177"/>
      <c r="H84" s="177"/>
      <c r="I84" s="50"/>
      <c r="M84" s="178">
        <v>6</v>
      </c>
      <c r="N84" s="179" t="s">
        <v>180</v>
      </c>
      <c r="O84" s="180" t="s">
        <v>67</v>
      </c>
      <c r="P84" s="312" t="s">
        <v>552</v>
      </c>
      <c r="Q84" s="325"/>
      <c r="R84" s="326"/>
      <c r="S84" s="327"/>
      <c r="T84" s="324"/>
      <c r="U84" s="177"/>
      <c r="V84" s="177"/>
      <c r="W84" s="177"/>
      <c r="X84" s="177"/>
    </row>
    <row r="85" spans="3:24" s="146" customFormat="1" ht="9.9499999999999993" customHeight="1" x14ac:dyDescent="0.35">
      <c r="C85" s="182"/>
      <c r="D85" s="183"/>
      <c r="F85" s="177"/>
      <c r="G85" s="177"/>
      <c r="H85" s="177"/>
      <c r="I85" s="50"/>
      <c r="M85" s="178">
        <v>6</v>
      </c>
      <c r="N85" s="179" t="s">
        <v>180</v>
      </c>
      <c r="O85" s="180" t="s">
        <v>68</v>
      </c>
      <c r="P85" s="312" t="s">
        <v>553</v>
      </c>
      <c r="Q85" s="325"/>
      <c r="R85" s="326"/>
      <c r="S85" s="327"/>
      <c r="T85" s="324"/>
      <c r="U85" s="177"/>
      <c r="V85" s="177"/>
      <c r="W85" s="177"/>
      <c r="X85" s="177"/>
    </row>
    <row r="86" spans="3:24" s="144" customFormat="1" ht="9.9499999999999993" customHeight="1" x14ac:dyDescent="0.25">
      <c r="C86" s="181"/>
      <c r="F86" s="135"/>
      <c r="G86" s="135"/>
      <c r="H86" s="135"/>
      <c r="I86" s="77"/>
      <c r="M86" s="178">
        <v>6</v>
      </c>
      <c r="N86" s="179" t="s">
        <v>69</v>
      </c>
      <c r="O86" s="180" t="s">
        <v>90</v>
      </c>
      <c r="P86" s="312" t="s">
        <v>554</v>
      </c>
      <c r="Q86" s="325"/>
      <c r="R86" s="326"/>
      <c r="S86" s="327"/>
      <c r="T86" s="317"/>
      <c r="U86" s="135"/>
      <c r="V86" s="135"/>
      <c r="W86" s="135"/>
      <c r="X86" s="135"/>
    </row>
    <row r="87" spans="3:24" s="144" customFormat="1" ht="9.9499999999999993" customHeight="1" x14ac:dyDescent="0.25">
      <c r="C87" s="181"/>
      <c r="F87" s="135"/>
      <c r="G87" s="135"/>
      <c r="H87" s="135"/>
      <c r="I87" s="77"/>
      <c r="M87" s="78">
        <v>6</v>
      </c>
      <c r="N87" s="79" t="s">
        <v>69</v>
      </c>
      <c r="O87" s="80" t="s">
        <v>91</v>
      </c>
      <c r="P87" s="311" t="s">
        <v>555</v>
      </c>
      <c r="Q87" s="322"/>
      <c r="R87" s="323"/>
      <c r="S87" s="321"/>
      <c r="T87" s="317"/>
      <c r="U87" s="135"/>
      <c r="V87" s="135"/>
      <c r="W87" s="135"/>
      <c r="X87" s="135"/>
    </row>
    <row r="88" spans="3:24" s="144" customFormat="1" ht="9.9499999999999993" customHeight="1" x14ac:dyDescent="0.25">
      <c r="C88" s="181"/>
      <c r="F88" s="135"/>
      <c r="G88" s="135"/>
      <c r="H88" s="135"/>
      <c r="I88" s="77"/>
      <c r="M88" s="78">
        <v>6</v>
      </c>
      <c r="N88" s="79" t="s">
        <v>69</v>
      </c>
      <c r="O88" s="80" t="s">
        <v>92</v>
      </c>
      <c r="P88" s="311" t="s">
        <v>556</v>
      </c>
      <c r="Q88" s="322"/>
      <c r="R88" s="323"/>
      <c r="S88" s="321"/>
      <c r="T88" s="317"/>
      <c r="U88" s="135"/>
      <c r="V88" s="135"/>
      <c r="W88" s="135"/>
      <c r="X88" s="135"/>
    </row>
    <row r="89" spans="3:24" s="144" customFormat="1" ht="9.9499999999999993" customHeight="1" x14ac:dyDescent="0.25">
      <c r="C89" s="181"/>
      <c r="F89" s="135"/>
      <c r="G89" s="135"/>
      <c r="H89" s="135"/>
      <c r="I89" s="77"/>
      <c r="M89" s="78">
        <v>6</v>
      </c>
      <c r="N89" s="79" t="s">
        <v>69</v>
      </c>
      <c r="O89" s="80" t="s">
        <v>93</v>
      </c>
      <c r="P89" s="311" t="s">
        <v>557</v>
      </c>
      <c r="Q89" s="322"/>
      <c r="R89" s="323"/>
      <c r="S89" s="321"/>
      <c r="T89" s="317"/>
      <c r="U89" s="135"/>
      <c r="V89" s="135"/>
      <c r="W89" s="135"/>
      <c r="X89" s="135"/>
    </row>
    <row r="90" spans="3:24" s="144" customFormat="1" ht="9.9499999999999993" customHeight="1" x14ac:dyDescent="0.25">
      <c r="C90" s="181"/>
      <c r="F90" s="135"/>
      <c r="G90" s="135"/>
      <c r="H90" s="135"/>
      <c r="I90" s="77"/>
      <c r="M90" s="78">
        <v>6</v>
      </c>
      <c r="N90" s="79" t="s">
        <v>94</v>
      </c>
      <c r="O90" s="80" t="s">
        <v>558</v>
      </c>
      <c r="P90" s="311" t="s">
        <v>559</v>
      </c>
      <c r="Q90" s="322"/>
      <c r="R90" s="323"/>
      <c r="S90" s="321"/>
      <c r="T90" s="317"/>
      <c r="U90" s="135"/>
      <c r="V90" s="135"/>
      <c r="W90" s="135"/>
      <c r="X90" s="135"/>
    </row>
    <row r="91" spans="3:24" s="144" customFormat="1" ht="9.9499999999999993" customHeight="1" x14ac:dyDescent="0.25">
      <c r="C91" s="181"/>
      <c r="F91" s="135"/>
      <c r="G91" s="135"/>
      <c r="H91" s="135"/>
      <c r="I91" s="77"/>
      <c r="M91" s="78">
        <v>6</v>
      </c>
      <c r="N91" s="79" t="s">
        <v>94</v>
      </c>
      <c r="O91" s="80" t="s">
        <v>560</v>
      </c>
      <c r="P91" s="311" t="s">
        <v>561</v>
      </c>
      <c r="Q91" s="322"/>
      <c r="R91" s="323"/>
      <c r="S91" s="321"/>
      <c r="T91" s="317"/>
      <c r="U91" s="135"/>
      <c r="V91" s="135"/>
      <c r="W91" s="135"/>
      <c r="X91" s="135"/>
    </row>
    <row r="92" spans="3:24" s="144" customFormat="1" ht="9.9499999999999993" customHeight="1" x14ac:dyDescent="0.25">
      <c r="C92" s="181"/>
      <c r="F92" s="135"/>
      <c r="G92" s="135"/>
      <c r="H92" s="135"/>
      <c r="I92" s="77"/>
      <c r="M92" s="78">
        <v>6</v>
      </c>
      <c r="N92" s="79" t="s">
        <v>94</v>
      </c>
      <c r="O92" s="80" t="s">
        <v>562</v>
      </c>
      <c r="P92" s="311" t="s">
        <v>563</v>
      </c>
      <c r="Q92" s="322"/>
      <c r="R92" s="323"/>
      <c r="S92" s="321"/>
      <c r="T92" s="317"/>
      <c r="U92" s="135"/>
      <c r="V92" s="135"/>
      <c r="W92" s="135"/>
      <c r="X92" s="135"/>
    </row>
    <row r="93" spans="3:24" s="144" customFormat="1" ht="9.9499999999999993" customHeight="1" x14ac:dyDescent="0.25">
      <c r="C93" s="181"/>
      <c r="F93" s="135"/>
      <c r="G93" s="135"/>
      <c r="H93" s="135"/>
      <c r="I93" s="77"/>
      <c r="M93" s="78">
        <v>6</v>
      </c>
      <c r="N93" s="79" t="s">
        <v>94</v>
      </c>
      <c r="O93" s="80" t="s">
        <v>564</v>
      </c>
      <c r="P93" s="311" t="s">
        <v>565</v>
      </c>
      <c r="Q93" s="322"/>
      <c r="R93" s="323"/>
      <c r="S93" s="321"/>
      <c r="T93" s="317"/>
      <c r="U93" s="135"/>
      <c r="V93" s="135"/>
      <c r="W93" s="135"/>
      <c r="X93" s="135"/>
    </row>
    <row r="94" spans="3:24" s="144" customFormat="1" ht="9.9499999999999993" customHeight="1" x14ac:dyDescent="0.25">
      <c r="C94" s="181"/>
      <c r="F94" s="135"/>
      <c r="G94" s="135"/>
      <c r="H94" s="135"/>
      <c r="I94" s="77"/>
      <c r="M94" s="78">
        <v>6</v>
      </c>
      <c r="N94" s="79" t="s">
        <v>95</v>
      </c>
      <c r="O94" s="80" t="s">
        <v>566</v>
      </c>
      <c r="P94" s="311" t="s">
        <v>567</v>
      </c>
      <c r="Q94" s="322"/>
      <c r="R94" s="323"/>
      <c r="S94" s="321"/>
      <c r="T94" s="317"/>
      <c r="U94" s="135"/>
      <c r="V94" s="135"/>
      <c r="W94" s="135"/>
      <c r="X94" s="135"/>
    </row>
    <row r="95" spans="3:24" s="144" customFormat="1" ht="9.9499999999999993" customHeight="1" x14ac:dyDescent="0.25">
      <c r="C95" s="181"/>
      <c r="F95" s="135"/>
      <c r="G95" s="135"/>
      <c r="H95" s="135"/>
      <c r="I95" s="77"/>
      <c r="M95" s="78">
        <v>6</v>
      </c>
      <c r="N95" s="79" t="s">
        <v>95</v>
      </c>
      <c r="O95" s="80" t="s">
        <v>568</v>
      </c>
      <c r="P95" s="311" t="s">
        <v>569</v>
      </c>
      <c r="Q95" s="322"/>
      <c r="R95" s="323"/>
      <c r="S95" s="321"/>
      <c r="T95" s="317"/>
      <c r="U95" s="135"/>
      <c r="V95" s="135"/>
      <c r="W95" s="135"/>
      <c r="X95" s="135"/>
    </row>
    <row r="96" spans="3:24" s="144" customFormat="1" ht="9.9499999999999993" customHeight="1" x14ac:dyDescent="0.25">
      <c r="C96" s="181"/>
      <c r="F96" s="135"/>
      <c r="G96" s="135"/>
      <c r="H96" s="135"/>
      <c r="I96" s="77"/>
      <c r="M96" s="78">
        <v>6</v>
      </c>
      <c r="N96" s="79" t="s">
        <v>95</v>
      </c>
      <c r="O96" s="80" t="s">
        <v>570</v>
      </c>
      <c r="P96" s="311" t="s">
        <v>571</v>
      </c>
      <c r="Q96" s="322"/>
      <c r="R96" s="323"/>
      <c r="S96" s="321"/>
      <c r="T96" s="317"/>
      <c r="U96" s="135"/>
      <c r="V96" s="135"/>
      <c r="W96" s="135"/>
      <c r="X96" s="135"/>
    </row>
    <row r="97" spans="3:24" s="144" customFormat="1" ht="9.9499999999999993" customHeight="1" x14ac:dyDescent="0.25">
      <c r="C97" s="181"/>
      <c r="F97" s="135"/>
      <c r="G97" s="135"/>
      <c r="H97" s="135"/>
      <c r="I97" s="77"/>
      <c r="M97" s="78">
        <v>6</v>
      </c>
      <c r="N97" s="79" t="s">
        <v>95</v>
      </c>
      <c r="O97" s="80" t="s">
        <v>572</v>
      </c>
      <c r="P97" s="311" t="s">
        <v>573</v>
      </c>
      <c r="Q97" s="322"/>
      <c r="R97" s="323"/>
      <c r="S97" s="321"/>
      <c r="T97" s="317"/>
      <c r="U97" s="135"/>
      <c r="V97" s="135"/>
      <c r="W97" s="135"/>
      <c r="X97" s="135"/>
    </row>
    <row r="98" spans="3:24" s="144" customFormat="1" ht="9.9499999999999993" customHeight="1" x14ac:dyDescent="0.25">
      <c r="C98" s="181"/>
      <c r="F98" s="135"/>
      <c r="G98" s="135"/>
      <c r="H98" s="135"/>
      <c r="I98" s="77"/>
      <c r="M98" s="78">
        <v>6</v>
      </c>
      <c r="N98" s="79" t="s">
        <v>98</v>
      </c>
      <c r="O98" s="80" t="s">
        <v>118</v>
      </c>
      <c r="P98" s="311" t="s">
        <v>574</v>
      </c>
      <c r="Q98" s="322"/>
      <c r="R98" s="323"/>
      <c r="S98" s="321"/>
      <c r="T98" s="317"/>
      <c r="U98" s="135"/>
      <c r="V98" s="135"/>
      <c r="W98" s="135"/>
      <c r="X98" s="135"/>
    </row>
    <row r="99" spans="3:24" s="144" customFormat="1" ht="9.9499999999999993" customHeight="1" x14ac:dyDescent="0.25">
      <c r="C99" s="181"/>
      <c r="F99" s="135"/>
      <c r="G99" s="135"/>
      <c r="H99" s="135"/>
      <c r="I99" s="77"/>
      <c r="M99" s="78">
        <v>6</v>
      </c>
      <c r="N99" s="79" t="s">
        <v>98</v>
      </c>
      <c r="O99" s="80" t="s">
        <v>119</v>
      </c>
      <c r="P99" s="311" t="s">
        <v>575</v>
      </c>
      <c r="Q99" s="322"/>
      <c r="R99" s="323"/>
      <c r="S99" s="321"/>
      <c r="T99" s="317"/>
      <c r="U99" s="135"/>
      <c r="V99" s="135"/>
      <c r="W99" s="135"/>
      <c r="X99" s="135"/>
    </row>
    <row r="100" spans="3:24" s="144" customFormat="1" ht="9.9499999999999993" customHeight="1" x14ac:dyDescent="0.25">
      <c r="C100" s="181"/>
      <c r="F100" s="135"/>
      <c r="G100" s="135"/>
      <c r="H100" s="135"/>
      <c r="I100" s="77"/>
      <c r="M100" s="78">
        <v>6</v>
      </c>
      <c r="N100" s="79" t="s">
        <v>98</v>
      </c>
      <c r="O100" s="80" t="s">
        <v>120</v>
      </c>
      <c r="P100" s="311" t="s">
        <v>576</v>
      </c>
      <c r="Q100" s="322"/>
      <c r="R100" s="323"/>
      <c r="S100" s="321"/>
      <c r="T100" s="317"/>
      <c r="U100" s="135"/>
      <c r="V100" s="135"/>
      <c r="W100" s="135"/>
      <c r="X100" s="135"/>
    </row>
    <row r="101" spans="3:24" s="74" customFormat="1" ht="9.9499999999999993" customHeight="1" x14ac:dyDescent="0.25">
      <c r="C101" s="76"/>
      <c r="F101" s="40"/>
      <c r="G101" s="40"/>
      <c r="H101" s="40"/>
      <c r="I101" s="77"/>
      <c r="M101" s="78">
        <v>6</v>
      </c>
      <c r="N101" s="79" t="s">
        <v>98</v>
      </c>
      <c r="O101" s="80" t="s">
        <v>121</v>
      </c>
      <c r="P101" s="311" t="s">
        <v>577</v>
      </c>
      <c r="Q101" s="322"/>
      <c r="R101" s="323"/>
      <c r="S101" s="321"/>
      <c r="T101" s="278"/>
      <c r="U101" s="40"/>
      <c r="V101" s="40"/>
      <c r="W101" s="40"/>
      <c r="X101" s="40"/>
    </row>
    <row r="102" spans="3:24" s="74" customFormat="1" ht="9.9499999999999993" customHeight="1" x14ac:dyDescent="0.25">
      <c r="C102" s="76"/>
      <c r="F102" s="40"/>
      <c r="G102" s="40"/>
      <c r="H102" s="40"/>
      <c r="I102" s="77"/>
      <c r="M102" s="78">
        <v>6</v>
      </c>
      <c r="N102" s="79" t="s">
        <v>122</v>
      </c>
      <c r="O102" s="80" t="s">
        <v>143</v>
      </c>
      <c r="P102" s="311" t="s">
        <v>578</v>
      </c>
      <c r="Q102" s="322"/>
      <c r="R102" s="323"/>
      <c r="S102" s="328"/>
      <c r="T102" s="278"/>
      <c r="U102" s="40"/>
      <c r="V102" s="40"/>
      <c r="W102" s="40"/>
      <c r="X102" s="40"/>
    </row>
    <row r="103" spans="3:24" s="74" customFormat="1" ht="9.9499999999999993" customHeight="1" x14ac:dyDescent="0.25">
      <c r="C103" s="76"/>
      <c r="F103" s="40"/>
      <c r="G103" s="40"/>
      <c r="H103" s="40"/>
      <c r="I103" s="77"/>
      <c r="M103" s="78">
        <v>6</v>
      </c>
      <c r="N103" s="79" t="s">
        <v>122</v>
      </c>
      <c r="O103" s="80" t="s">
        <v>144</v>
      </c>
      <c r="P103" s="311" t="s">
        <v>579</v>
      </c>
      <c r="Q103" s="322"/>
      <c r="R103" s="323"/>
      <c r="S103" s="328"/>
      <c r="T103" s="278"/>
      <c r="U103" s="40"/>
      <c r="V103" s="40"/>
      <c r="W103" s="40"/>
      <c r="X103" s="40"/>
    </row>
    <row r="104" spans="3:24" s="74" customFormat="1" ht="9.9499999999999993" customHeight="1" x14ac:dyDescent="0.25">
      <c r="C104" s="76"/>
      <c r="F104" s="40"/>
      <c r="G104" s="40"/>
      <c r="H104" s="40"/>
      <c r="I104" s="77"/>
      <c r="M104" s="78">
        <v>6</v>
      </c>
      <c r="N104" s="79" t="s">
        <v>122</v>
      </c>
      <c r="O104" s="80" t="s">
        <v>145</v>
      </c>
      <c r="P104" s="311" t="s">
        <v>580</v>
      </c>
      <c r="Q104" s="322"/>
      <c r="R104" s="323"/>
      <c r="S104" s="328"/>
      <c r="T104" s="278"/>
      <c r="U104" s="40"/>
      <c r="V104" s="40"/>
      <c r="W104" s="40"/>
      <c r="X104" s="40"/>
    </row>
    <row r="105" spans="3:24" s="74" customFormat="1" ht="9.9499999999999993" customHeight="1" x14ac:dyDescent="0.25">
      <c r="C105" s="76"/>
      <c r="F105" s="40"/>
      <c r="G105" s="40"/>
      <c r="H105" s="40"/>
      <c r="I105" s="77"/>
      <c r="M105" s="81">
        <v>6</v>
      </c>
      <c r="N105" s="82" t="s">
        <v>122</v>
      </c>
      <c r="O105" s="83" t="s">
        <v>146</v>
      </c>
      <c r="P105" s="313" t="s">
        <v>581</v>
      </c>
      <c r="Q105" s="322"/>
      <c r="R105" s="323"/>
      <c r="S105" s="328"/>
      <c r="T105" s="278"/>
      <c r="U105" s="40"/>
      <c r="V105" s="40"/>
      <c r="W105" s="40"/>
      <c r="X105" s="40"/>
    </row>
    <row r="106" spans="3:24" ht="9.9499999999999993" customHeight="1" x14ac:dyDescent="0.25">
      <c r="D106" s="71"/>
      <c r="I106" s="50"/>
      <c r="J106" s="71"/>
      <c r="K106" s="71"/>
      <c r="L106" s="71"/>
      <c r="M106" s="84">
        <v>6</v>
      </c>
      <c r="N106" s="85" t="s">
        <v>147</v>
      </c>
      <c r="O106" s="60" t="s">
        <v>169</v>
      </c>
      <c r="P106" s="314" t="s">
        <v>582</v>
      </c>
      <c r="Q106" s="329"/>
      <c r="R106" s="330"/>
      <c r="S106" s="328"/>
      <c r="T106" s="293"/>
    </row>
    <row r="107" spans="3:24" ht="9.9499999999999993" customHeight="1" x14ac:dyDescent="0.25">
      <c r="D107" s="71"/>
      <c r="I107" s="50"/>
      <c r="J107" s="71"/>
      <c r="K107" s="71"/>
      <c r="L107" s="71"/>
      <c r="M107" s="58">
        <v>6</v>
      </c>
      <c r="N107" s="59" t="s">
        <v>147</v>
      </c>
      <c r="O107" s="64" t="s">
        <v>170</v>
      </c>
      <c r="P107" s="274" t="s">
        <v>583</v>
      </c>
      <c r="Q107" s="307"/>
      <c r="R107" s="308"/>
      <c r="S107" s="279"/>
      <c r="T107" s="293"/>
    </row>
    <row r="108" spans="3:24" ht="9.9499999999999993" customHeight="1" x14ac:dyDescent="0.25">
      <c r="D108" s="71"/>
      <c r="I108" s="50"/>
      <c r="J108" s="71"/>
      <c r="K108" s="71"/>
      <c r="L108" s="71"/>
      <c r="M108" s="58">
        <v>6</v>
      </c>
      <c r="N108" s="59" t="s">
        <v>147</v>
      </c>
      <c r="O108" s="64" t="s">
        <v>171</v>
      </c>
      <c r="P108" s="315" t="s">
        <v>584</v>
      </c>
      <c r="Q108" s="307"/>
      <c r="R108" s="308"/>
      <c r="S108" s="279"/>
      <c r="T108" s="293"/>
    </row>
    <row r="109" spans="3:24" ht="9.9499999999999993" customHeight="1" x14ac:dyDescent="0.25">
      <c r="D109" s="71"/>
      <c r="I109" s="50"/>
      <c r="J109" s="57"/>
      <c r="K109" s="57"/>
      <c r="L109" s="57"/>
      <c r="M109" s="58">
        <v>6</v>
      </c>
      <c r="N109" s="59" t="s">
        <v>147</v>
      </c>
      <c r="O109" s="64" t="s">
        <v>172</v>
      </c>
      <c r="P109" s="315" t="s">
        <v>585</v>
      </c>
      <c r="Q109" s="307"/>
      <c r="R109" s="308"/>
      <c r="S109" s="279"/>
      <c r="T109" s="293"/>
    </row>
    <row r="110" spans="3:24" s="74" customFormat="1" ht="9.9499999999999993" customHeight="1" x14ac:dyDescent="0.25">
      <c r="C110" s="76"/>
      <c r="F110" s="40"/>
      <c r="G110" s="40"/>
      <c r="H110" s="40"/>
      <c r="I110" s="77"/>
      <c r="J110" s="70"/>
      <c r="K110" s="70"/>
      <c r="L110" s="70"/>
      <c r="M110" s="70"/>
      <c r="N110" s="77"/>
      <c r="O110" s="70"/>
      <c r="P110" s="70"/>
      <c r="Q110" s="319"/>
      <c r="R110" s="278"/>
      <c r="S110" s="278"/>
      <c r="T110" s="278"/>
      <c r="U110" s="40"/>
      <c r="V110" s="40"/>
      <c r="W110" s="40"/>
      <c r="X110" s="40"/>
    </row>
    <row r="111" spans="3:24" s="74" customFormat="1" ht="9.9499999999999993" customHeight="1" x14ac:dyDescent="0.25">
      <c r="C111" s="76"/>
      <c r="F111" s="40"/>
      <c r="G111" s="40"/>
      <c r="H111" s="40"/>
      <c r="I111" s="77"/>
      <c r="J111" s="70"/>
      <c r="K111" s="70"/>
      <c r="L111" s="70"/>
      <c r="M111" s="70"/>
      <c r="N111" s="70"/>
      <c r="O111" s="70"/>
      <c r="P111" s="70"/>
      <c r="Q111" s="322"/>
      <c r="R111" s="278"/>
      <c r="S111" s="278"/>
      <c r="T111" s="278"/>
      <c r="U111" s="40"/>
      <c r="V111" s="40"/>
      <c r="W111" s="40"/>
      <c r="X111" s="40"/>
    </row>
    <row r="112" spans="3:24" s="74" customFormat="1" ht="9.9499999999999993" customHeight="1" x14ac:dyDescent="0.25">
      <c r="C112" s="76"/>
      <c r="D112" s="127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278"/>
      <c r="R112" s="278"/>
      <c r="S112" s="278"/>
      <c r="T112" s="278"/>
      <c r="U112" s="40"/>
      <c r="V112" s="40"/>
      <c r="W112" s="40"/>
      <c r="X112" s="40"/>
    </row>
    <row r="113" spans="3:24" s="74" customFormat="1" ht="9.9499999999999993" customHeight="1" x14ac:dyDescent="0.25">
      <c r="C113" s="76"/>
      <c r="D113" s="127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278"/>
      <c r="R113" s="278"/>
      <c r="S113" s="278"/>
      <c r="T113" s="278"/>
      <c r="U113" s="40"/>
      <c r="V113" s="40"/>
      <c r="W113" s="40"/>
      <c r="X113" s="40"/>
    </row>
    <row r="114" spans="3:24" s="74" customFormat="1" ht="9.9499999999999993" customHeight="1" x14ac:dyDescent="0.25">
      <c r="C114" s="76"/>
      <c r="D114" s="127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278"/>
      <c r="R114" s="278"/>
      <c r="S114" s="278"/>
      <c r="T114" s="278"/>
      <c r="U114" s="40"/>
      <c r="V114" s="40"/>
      <c r="W114" s="40"/>
      <c r="X114" s="40"/>
    </row>
    <row r="115" spans="3:24" s="74" customFormat="1" ht="9.9499999999999993" customHeight="1" x14ac:dyDescent="0.25">
      <c r="C115" s="76"/>
      <c r="D115" s="127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278"/>
      <c r="R115" s="278"/>
      <c r="S115" s="278"/>
      <c r="T115" s="278"/>
      <c r="U115" s="40"/>
      <c r="V115" s="40"/>
      <c r="W115" s="40"/>
      <c r="X115" s="40"/>
    </row>
    <row r="116" spans="3:24" s="74" customFormat="1" ht="9.9499999999999993" customHeight="1" x14ac:dyDescent="0.25">
      <c r="C116" s="76"/>
      <c r="D116" s="127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278"/>
      <c r="R116" s="278"/>
      <c r="S116" s="278"/>
      <c r="T116" s="278"/>
      <c r="U116" s="40"/>
      <c r="V116" s="40"/>
      <c r="W116" s="40"/>
      <c r="X116" s="40"/>
    </row>
    <row r="117" spans="3:24" s="74" customFormat="1" ht="9.9499999999999993" customHeight="1" x14ac:dyDescent="0.25">
      <c r="C117" s="76"/>
      <c r="D117" s="127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278"/>
      <c r="R117" s="278"/>
      <c r="S117" s="278"/>
      <c r="T117" s="278"/>
      <c r="U117" s="40"/>
      <c r="V117" s="40"/>
      <c r="W117" s="40"/>
      <c r="X117" s="40"/>
    </row>
    <row r="118" spans="3:24" s="74" customFormat="1" ht="9.9499999999999993" customHeight="1" x14ac:dyDescent="0.25">
      <c r="C118" s="76"/>
      <c r="D118" s="127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278"/>
      <c r="R118" s="278"/>
      <c r="S118" s="278"/>
      <c r="T118" s="278"/>
      <c r="U118" s="40"/>
      <c r="V118" s="40"/>
      <c r="W118" s="40"/>
      <c r="X118" s="40"/>
    </row>
    <row r="119" spans="3:24" s="74" customFormat="1" ht="9.9499999999999993" customHeight="1" x14ac:dyDescent="0.25">
      <c r="C119" s="76"/>
      <c r="D119" s="127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278"/>
      <c r="R119" s="278"/>
      <c r="S119" s="278"/>
      <c r="T119" s="278"/>
      <c r="U119" s="40"/>
      <c r="V119" s="40"/>
      <c r="W119" s="40"/>
      <c r="X119" s="40"/>
    </row>
    <row r="120" spans="3:24" s="74" customFormat="1" ht="9.9499999999999993" customHeight="1" x14ac:dyDescent="0.25">
      <c r="C120" s="76"/>
      <c r="D120" s="127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278"/>
      <c r="R120" s="278"/>
      <c r="S120" s="278"/>
      <c r="T120" s="278"/>
      <c r="U120" s="40"/>
      <c r="V120" s="40"/>
      <c r="W120" s="40"/>
      <c r="X120" s="40"/>
    </row>
    <row r="121" spans="3:24" s="74" customFormat="1" ht="9.9499999999999993" customHeight="1" x14ac:dyDescent="0.25">
      <c r="C121" s="76"/>
      <c r="D121" s="127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278"/>
      <c r="R121" s="278"/>
      <c r="S121" s="278"/>
      <c r="T121" s="278"/>
      <c r="U121" s="40"/>
      <c r="V121" s="40"/>
      <c r="W121" s="40"/>
      <c r="X121" s="40"/>
    </row>
    <row r="122" spans="3:24" s="74" customFormat="1" ht="9.9499999999999993" customHeight="1" x14ac:dyDescent="0.25">
      <c r="C122" s="76"/>
      <c r="D122" s="127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278"/>
      <c r="R122" s="278"/>
      <c r="S122" s="278"/>
      <c r="T122" s="278"/>
      <c r="U122" s="40"/>
      <c r="V122" s="40"/>
      <c r="W122" s="40"/>
      <c r="X122" s="40"/>
    </row>
    <row r="123" spans="3:24" s="74" customFormat="1" ht="9.9499999999999993" customHeight="1" x14ac:dyDescent="0.25">
      <c r="C123" s="76"/>
      <c r="D123" s="127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278"/>
      <c r="R123" s="278"/>
      <c r="S123" s="278"/>
      <c r="T123" s="278"/>
      <c r="U123" s="40"/>
      <c r="V123" s="40"/>
      <c r="W123" s="40"/>
      <c r="X123" s="40"/>
    </row>
    <row r="124" spans="3:24" s="74" customFormat="1" ht="9.9499999999999993" customHeight="1" x14ac:dyDescent="0.25">
      <c r="C124" s="76"/>
      <c r="D124" s="127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278"/>
      <c r="R124" s="278"/>
      <c r="S124" s="278"/>
      <c r="T124" s="278"/>
      <c r="U124" s="40"/>
      <c r="V124" s="40"/>
      <c r="W124" s="40"/>
      <c r="X124" s="40"/>
    </row>
    <row r="125" spans="3:24" s="74" customFormat="1" ht="9.9499999999999993" customHeight="1" x14ac:dyDescent="0.25">
      <c r="C125" s="76"/>
      <c r="D125" s="127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278"/>
      <c r="R125" s="278"/>
      <c r="S125" s="278"/>
      <c r="T125" s="278"/>
      <c r="U125" s="40"/>
      <c r="V125" s="40"/>
      <c r="W125" s="40"/>
      <c r="X125" s="40"/>
    </row>
    <row r="126" spans="3:24" s="74" customFormat="1" ht="9.9499999999999993" customHeight="1" x14ac:dyDescent="0.25">
      <c r="C126" s="76"/>
      <c r="D126" s="127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278"/>
      <c r="R126" s="278"/>
      <c r="S126" s="278"/>
      <c r="T126" s="278"/>
      <c r="U126" s="40"/>
      <c r="V126" s="40"/>
      <c r="W126" s="40"/>
      <c r="X126" s="40"/>
    </row>
    <row r="127" spans="3:24" s="74" customFormat="1" ht="9.9499999999999993" customHeight="1" x14ac:dyDescent="0.25">
      <c r="C127" s="76"/>
      <c r="D127" s="127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278"/>
      <c r="R127" s="278"/>
      <c r="S127" s="278"/>
      <c r="T127" s="278"/>
      <c r="U127" s="40"/>
      <c r="V127" s="40"/>
      <c r="W127" s="40"/>
      <c r="X127" s="40"/>
    </row>
    <row r="128" spans="3:24" s="74" customFormat="1" ht="9.9499999999999993" customHeight="1" x14ac:dyDescent="0.25">
      <c r="C128" s="76"/>
      <c r="D128" s="127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278"/>
      <c r="R128" s="278"/>
      <c r="S128" s="278"/>
      <c r="T128" s="278"/>
      <c r="U128" s="40"/>
      <c r="V128" s="40"/>
      <c r="W128" s="40"/>
      <c r="X128" s="40"/>
    </row>
    <row r="129" spans="3:24" s="74" customFormat="1" ht="9.9499999999999993" customHeight="1" x14ac:dyDescent="0.25">
      <c r="C129" s="76"/>
      <c r="D129" s="127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278"/>
      <c r="R129" s="278"/>
      <c r="S129" s="278"/>
      <c r="T129" s="278"/>
      <c r="U129" s="40"/>
      <c r="V129" s="40"/>
      <c r="W129" s="40"/>
      <c r="X129" s="40"/>
    </row>
    <row r="130" spans="3:24" ht="9.9499999999999993" customHeight="1" x14ac:dyDescent="0.25">
      <c r="Q130" s="293"/>
      <c r="R130" s="293"/>
      <c r="S130" s="293"/>
      <c r="T130" s="293"/>
    </row>
    <row r="131" spans="3:24" ht="9.9499999999999993" customHeight="1" x14ac:dyDescent="0.25">
      <c r="Q131" s="293"/>
      <c r="R131" s="293"/>
      <c r="S131" s="293"/>
      <c r="T131" s="293"/>
    </row>
    <row r="132" spans="3:24" ht="9.9499999999999993" customHeight="1" x14ac:dyDescent="0.25">
      <c r="Q132" s="293"/>
      <c r="R132" s="293"/>
      <c r="S132" s="293"/>
      <c r="T132" s="293"/>
    </row>
    <row r="133" spans="3:24" ht="9.9499999999999993" customHeight="1" x14ac:dyDescent="0.25">
      <c r="Q133" s="293"/>
      <c r="R133" s="293"/>
      <c r="S133" s="293"/>
      <c r="T133" s="293"/>
    </row>
    <row r="134" spans="3:24" s="74" customFormat="1" ht="9.9499999999999993" customHeight="1" x14ac:dyDescent="0.25">
      <c r="C134" s="76"/>
      <c r="D134" s="127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278"/>
      <c r="R134" s="278"/>
      <c r="S134" s="278"/>
      <c r="T134" s="278"/>
      <c r="U134" s="40"/>
      <c r="V134" s="40"/>
      <c r="W134" s="40"/>
      <c r="X134" s="40"/>
    </row>
    <row r="135" spans="3:24" s="74" customFormat="1" ht="9.9499999999999993" customHeight="1" x14ac:dyDescent="0.25">
      <c r="C135" s="76"/>
      <c r="D135" s="127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278"/>
      <c r="R135" s="278"/>
      <c r="S135" s="278"/>
      <c r="T135" s="278"/>
      <c r="U135" s="40"/>
      <c r="V135" s="40"/>
      <c r="W135" s="40"/>
      <c r="X135" s="40"/>
    </row>
    <row r="136" spans="3:24" s="74" customFormat="1" ht="9.9499999999999993" customHeight="1" x14ac:dyDescent="0.25">
      <c r="C136" s="76"/>
      <c r="D136" s="127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278"/>
      <c r="R136" s="278"/>
      <c r="S136" s="278"/>
      <c r="T136" s="278"/>
      <c r="U136" s="40"/>
      <c r="V136" s="40"/>
      <c r="W136" s="40"/>
      <c r="X136" s="40"/>
    </row>
    <row r="137" spans="3:24" s="74" customFormat="1" ht="9.9499999999999993" customHeight="1" x14ac:dyDescent="0.25">
      <c r="C137" s="76"/>
      <c r="D137" s="127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278"/>
      <c r="R137" s="278"/>
      <c r="S137" s="278"/>
      <c r="T137" s="278"/>
      <c r="U137" s="40"/>
      <c r="V137" s="40"/>
      <c r="W137" s="40"/>
      <c r="X137" s="40"/>
    </row>
    <row r="138" spans="3:24" s="74" customFormat="1" ht="9.9499999999999993" customHeight="1" x14ac:dyDescent="0.25">
      <c r="C138" s="76"/>
      <c r="D138" s="127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278"/>
      <c r="R138" s="278"/>
      <c r="S138" s="278"/>
      <c r="T138" s="278"/>
      <c r="U138" s="40"/>
      <c r="V138" s="40"/>
      <c r="W138" s="40"/>
      <c r="X138" s="40"/>
    </row>
    <row r="139" spans="3:24" s="74" customFormat="1" ht="9.9499999999999993" customHeight="1" x14ac:dyDescent="0.25">
      <c r="C139" s="76"/>
      <c r="D139" s="127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278"/>
      <c r="R139" s="278"/>
      <c r="S139" s="278"/>
      <c r="T139" s="278"/>
      <c r="U139" s="40"/>
      <c r="V139" s="40"/>
      <c r="W139" s="40"/>
      <c r="X139" s="40"/>
    </row>
    <row r="140" spans="3:24" s="74" customFormat="1" ht="9.9499999999999993" customHeight="1" x14ac:dyDescent="0.25">
      <c r="C140" s="76"/>
      <c r="D140" s="127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278"/>
      <c r="R140" s="278"/>
      <c r="S140" s="278"/>
      <c r="T140" s="278"/>
      <c r="U140" s="40"/>
      <c r="V140" s="40"/>
      <c r="W140" s="40"/>
      <c r="X140" s="40"/>
    </row>
    <row r="141" spans="3:24" ht="9.9499999999999993" customHeight="1" x14ac:dyDescent="0.25">
      <c r="Q141" s="293"/>
      <c r="R141" s="293"/>
      <c r="S141" s="293"/>
      <c r="T141" s="293"/>
    </row>
    <row r="142" spans="3:24" s="74" customFormat="1" ht="9.9499999999999993" customHeight="1" x14ac:dyDescent="0.25">
      <c r="C142" s="76"/>
      <c r="D142" s="127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278"/>
      <c r="R142" s="278"/>
      <c r="S142" s="278"/>
      <c r="T142" s="278"/>
      <c r="U142" s="40"/>
      <c r="V142" s="40"/>
      <c r="W142" s="40"/>
      <c r="X142" s="40"/>
    </row>
    <row r="143" spans="3:24" s="74" customFormat="1" ht="9.9499999999999993" customHeight="1" x14ac:dyDescent="0.25">
      <c r="C143" s="76"/>
      <c r="D143" s="127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278"/>
      <c r="R143" s="278"/>
      <c r="S143" s="278"/>
      <c r="T143" s="278"/>
      <c r="U143" s="40"/>
      <c r="V143" s="40"/>
      <c r="W143" s="40"/>
      <c r="X143" s="40"/>
    </row>
    <row r="144" spans="3:24" s="74" customFormat="1" ht="9.9499999999999993" customHeight="1" x14ac:dyDescent="0.25">
      <c r="C144" s="76"/>
      <c r="D144" s="127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278"/>
      <c r="R144" s="278"/>
      <c r="S144" s="278"/>
      <c r="T144" s="278"/>
      <c r="U144" s="40"/>
      <c r="V144" s="40"/>
      <c r="W144" s="40"/>
      <c r="X144" s="40"/>
    </row>
    <row r="145" spans="3:24" s="74" customFormat="1" ht="9.9499999999999993" customHeight="1" x14ac:dyDescent="0.25">
      <c r="C145" s="76"/>
      <c r="D145" s="127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278"/>
      <c r="R145" s="278"/>
      <c r="S145" s="278"/>
      <c r="T145" s="278"/>
      <c r="U145" s="40"/>
      <c r="V145" s="40"/>
      <c r="W145" s="40"/>
      <c r="X145" s="40"/>
    </row>
    <row r="146" spans="3:24" s="74" customFormat="1" ht="9.9499999999999993" customHeight="1" x14ac:dyDescent="0.25">
      <c r="C146" s="76"/>
      <c r="D146" s="127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278"/>
      <c r="R146" s="278"/>
      <c r="S146" s="278"/>
      <c r="T146" s="278"/>
      <c r="U146" s="40"/>
      <c r="V146" s="40"/>
      <c r="W146" s="40"/>
      <c r="X146" s="40"/>
    </row>
    <row r="147" spans="3:24" s="74" customFormat="1" ht="9.9499999999999993" customHeight="1" x14ac:dyDescent="0.25">
      <c r="C147" s="76"/>
      <c r="D147" s="127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278"/>
      <c r="R147" s="278"/>
      <c r="S147" s="278"/>
      <c r="T147" s="278"/>
      <c r="U147" s="40"/>
      <c r="V147" s="40"/>
      <c r="W147" s="40"/>
      <c r="X147" s="40"/>
    </row>
    <row r="148" spans="3:24" s="74" customFormat="1" ht="9.9499999999999993" customHeight="1" x14ac:dyDescent="0.25">
      <c r="C148" s="76"/>
      <c r="D148" s="127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278"/>
      <c r="R148" s="278"/>
      <c r="S148" s="278"/>
      <c r="T148" s="278"/>
      <c r="U148" s="40"/>
      <c r="V148" s="40"/>
      <c r="W148" s="40"/>
      <c r="X148" s="40"/>
    </row>
    <row r="149" spans="3:24" s="74" customFormat="1" ht="9.9499999999999993" customHeight="1" x14ac:dyDescent="0.25">
      <c r="C149" s="76"/>
      <c r="D149" s="127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278"/>
      <c r="R149" s="278"/>
      <c r="S149" s="278"/>
      <c r="T149" s="278"/>
      <c r="U149" s="40"/>
      <c r="V149" s="40"/>
      <c r="W149" s="40"/>
      <c r="X149" s="40"/>
    </row>
    <row r="150" spans="3:24" s="74" customFormat="1" ht="9.9499999999999993" customHeight="1" x14ac:dyDescent="0.25">
      <c r="C150" s="76"/>
      <c r="D150" s="127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278"/>
      <c r="R150" s="278"/>
      <c r="S150" s="278"/>
      <c r="T150" s="278"/>
      <c r="U150" s="40"/>
      <c r="V150" s="40"/>
      <c r="W150" s="40"/>
      <c r="X150" s="40"/>
    </row>
    <row r="151" spans="3:24" s="74" customFormat="1" ht="9.9499999999999993" customHeight="1" x14ac:dyDescent="0.25">
      <c r="C151" s="76"/>
      <c r="D151" s="127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278"/>
      <c r="R151" s="278"/>
      <c r="S151" s="278"/>
      <c r="T151" s="278"/>
      <c r="U151" s="40"/>
      <c r="V151" s="40"/>
      <c r="W151" s="40"/>
      <c r="X151" s="40"/>
    </row>
    <row r="152" spans="3:24" s="74" customFormat="1" ht="9.9499999999999993" customHeight="1" x14ac:dyDescent="0.25">
      <c r="C152" s="76"/>
      <c r="D152" s="127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278"/>
      <c r="R152" s="278"/>
      <c r="S152" s="278"/>
      <c r="T152" s="278"/>
      <c r="U152" s="40"/>
      <c r="V152" s="40"/>
      <c r="W152" s="40"/>
      <c r="X152" s="40"/>
    </row>
    <row r="153" spans="3:24" s="74" customFormat="1" ht="9.9499999999999993" customHeight="1" x14ac:dyDescent="0.25">
      <c r="C153" s="76"/>
      <c r="D153" s="127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278"/>
      <c r="R153" s="278"/>
      <c r="S153" s="278"/>
      <c r="T153" s="278"/>
      <c r="U153" s="40"/>
      <c r="V153" s="40"/>
      <c r="W153" s="40"/>
      <c r="X153" s="40"/>
    </row>
    <row r="154" spans="3:24" s="74" customFormat="1" ht="9.9499999999999993" customHeight="1" x14ac:dyDescent="0.25">
      <c r="C154" s="76"/>
      <c r="D154" s="127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278"/>
      <c r="R154" s="278"/>
      <c r="S154" s="278"/>
      <c r="T154" s="278"/>
      <c r="U154" s="40"/>
      <c r="V154" s="40"/>
      <c r="W154" s="40"/>
      <c r="X154" s="40"/>
    </row>
    <row r="155" spans="3:24" ht="9.9499999999999993" customHeight="1" x14ac:dyDescent="0.25">
      <c r="Q155" s="293"/>
      <c r="R155" s="293"/>
      <c r="S155" s="293"/>
      <c r="T155" s="293"/>
    </row>
    <row r="156" spans="3:24" ht="9.9499999999999993" customHeight="1" x14ac:dyDescent="0.25">
      <c r="Q156" s="293"/>
      <c r="R156" s="293"/>
      <c r="S156" s="293"/>
      <c r="T156" s="293"/>
    </row>
    <row r="157" spans="3:24" ht="9.9499999999999993" customHeight="1" x14ac:dyDescent="0.25">
      <c r="Q157" s="293"/>
      <c r="R157" s="293"/>
      <c r="S157" s="293"/>
      <c r="T157" s="293"/>
    </row>
    <row r="158" spans="3:24" s="74" customFormat="1" ht="9.9499999999999993" customHeight="1" x14ac:dyDescent="0.25">
      <c r="C158" s="76"/>
      <c r="D158" s="127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278"/>
      <c r="R158" s="278"/>
      <c r="S158" s="278"/>
      <c r="T158" s="278"/>
      <c r="U158" s="40"/>
      <c r="V158" s="40"/>
      <c r="W158" s="40"/>
      <c r="X158" s="40"/>
    </row>
    <row r="159" spans="3:24" s="74" customFormat="1" ht="9.9499999999999993" customHeight="1" x14ac:dyDescent="0.25">
      <c r="C159" s="76"/>
      <c r="D159" s="127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278"/>
      <c r="R159" s="278"/>
      <c r="S159" s="278"/>
      <c r="T159" s="278"/>
      <c r="U159" s="40"/>
      <c r="V159" s="40"/>
      <c r="W159" s="40"/>
      <c r="X159" s="40"/>
    </row>
    <row r="160" spans="3:24" s="74" customFormat="1" ht="9.9499999999999993" customHeight="1" x14ac:dyDescent="0.25">
      <c r="C160" s="76"/>
      <c r="D160" s="127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278"/>
      <c r="R160" s="278"/>
      <c r="S160" s="278"/>
      <c r="T160" s="278"/>
      <c r="U160" s="40"/>
      <c r="V160" s="40"/>
      <c r="W160" s="40"/>
      <c r="X160" s="40"/>
    </row>
    <row r="161" spans="3:24" s="74" customFormat="1" ht="9.9499999999999993" customHeight="1" x14ac:dyDescent="0.25">
      <c r="C161" s="76"/>
      <c r="D161" s="127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278"/>
      <c r="R161" s="278"/>
      <c r="S161" s="278"/>
      <c r="T161" s="278"/>
      <c r="U161" s="40"/>
      <c r="V161" s="40"/>
      <c r="W161" s="40"/>
      <c r="X161" s="40"/>
    </row>
    <row r="162" spans="3:24" s="74" customFormat="1" ht="9.9499999999999993" customHeight="1" x14ac:dyDescent="0.25">
      <c r="C162" s="76"/>
      <c r="D162" s="127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278"/>
      <c r="R162" s="278"/>
      <c r="S162" s="278"/>
      <c r="T162" s="278"/>
      <c r="U162" s="40"/>
      <c r="V162" s="40"/>
      <c r="W162" s="40"/>
      <c r="X162" s="40"/>
    </row>
    <row r="163" spans="3:24" s="74" customFormat="1" ht="9.9499999999999993" customHeight="1" x14ac:dyDescent="0.25">
      <c r="C163" s="76"/>
      <c r="D163" s="127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278"/>
      <c r="R163" s="278"/>
      <c r="S163" s="278"/>
      <c r="T163" s="278"/>
      <c r="U163" s="40"/>
      <c r="V163" s="40"/>
      <c r="W163" s="40"/>
      <c r="X163" s="40"/>
    </row>
    <row r="164" spans="3:24" s="74" customFormat="1" ht="9.9499999999999993" customHeight="1" x14ac:dyDescent="0.25">
      <c r="C164" s="76"/>
      <c r="D164" s="127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278"/>
      <c r="R164" s="278"/>
      <c r="S164" s="278"/>
      <c r="T164" s="278"/>
      <c r="U164" s="40"/>
      <c r="V164" s="40"/>
      <c r="W164" s="40"/>
      <c r="X164" s="40"/>
    </row>
    <row r="165" spans="3:24" s="74" customFormat="1" ht="9.9499999999999993" customHeight="1" x14ac:dyDescent="0.25">
      <c r="C165" s="76"/>
      <c r="D165" s="127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278"/>
      <c r="R165" s="278"/>
      <c r="S165" s="278"/>
      <c r="T165" s="278"/>
      <c r="U165" s="40"/>
      <c r="V165" s="40"/>
      <c r="W165" s="40"/>
      <c r="X165" s="40"/>
    </row>
    <row r="166" spans="3:24" s="74" customFormat="1" ht="9.9499999999999993" customHeight="1" x14ac:dyDescent="0.25">
      <c r="C166" s="76"/>
      <c r="D166" s="127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278"/>
      <c r="R166" s="278"/>
      <c r="S166" s="278"/>
      <c r="T166" s="278"/>
      <c r="U166" s="40"/>
      <c r="V166" s="40"/>
      <c r="W166" s="40"/>
      <c r="X166" s="40"/>
    </row>
    <row r="167" spans="3:24" s="74" customFormat="1" ht="9.9499999999999993" customHeight="1" x14ac:dyDescent="0.25">
      <c r="C167" s="76"/>
      <c r="D167" s="127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278"/>
      <c r="R167" s="278"/>
      <c r="S167" s="278"/>
      <c r="T167" s="278"/>
      <c r="U167" s="40"/>
      <c r="V167" s="40"/>
      <c r="W167" s="40"/>
      <c r="X167" s="40"/>
    </row>
    <row r="168" spans="3:24" s="74" customFormat="1" ht="9.9499999999999993" customHeight="1" x14ac:dyDescent="0.25">
      <c r="C168" s="76"/>
      <c r="D168" s="127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278"/>
      <c r="R168" s="278"/>
      <c r="S168" s="278"/>
      <c r="T168" s="278"/>
      <c r="U168" s="40"/>
      <c r="V168" s="40"/>
      <c r="W168" s="40"/>
      <c r="X168" s="40"/>
    </row>
    <row r="169" spans="3:24" s="74" customFormat="1" ht="9.9499999999999993" customHeight="1" x14ac:dyDescent="0.25">
      <c r="C169" s="76"/>
      <c r="D169" s="127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278"/>
      <c r="R169" s="278"/>
      <c r="S169" s="278"/>
      <c r="T169" s="278"/>
      <c r="U169" s="40"/>
      <c r="V169" s="40"/>
      <c r="W169" s="40"/>
      <c r="X169" s="40"/>
    </row>
    <row r="170" spans="3:24" s="74" customFormat="1" ht="9.9499999999999993" customHeight="1" x14ac:dyDescent="0.25">
      <c r="C170" s="76"/>
      <c r="D170" s="127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278"/>
      <c r="R170" s="278"/>
      <c r="S170" s="278"/>
      <c r="T170" s="278"/>
      <c r="U170" s="40"/>
      <c r="V170" s="40"/>
      <c r="W170" s="40"/>
      <c r="X170" s="40"/>
    </row>
    <row r="171" spans="3:24" s="74" customFormat="1" ht="9.9499999999999993" customHeight="1" x14ac:dyDescent="0.25">
      <c r="C171" s="76"/>
      <c r="D171" s="127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278"/>
      <c r="R171" s="278"/>
      <c r="S171" s="278"/>
      <c r="T171" s="278"/>
      <c r="U171" s="40"/>
      <c r="V171" s="40"/>
      <c r="W171" s="40"/>
      <c r="X171" s="40"/>
    </row>
    <row r="172" spans="3:24" s="74" customFormat="1" ht="9.9499999999999993" customHeight="1" x14ac:dyDescent="0.25">
      <c r="C172" s="76"/>
      <c r="D172" s="127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278"/>
      <c r="R172" s="278"/>
      <c r="S172" s="278"/>
      <c r="T172" s="278"/>
      <c r="U172" s="40"/>
      <c r="V172" s="40"/>
      <c r="W172" s="40"/>
      <c r="X172" s="40"/>
    </row>
    <row r="173" spans="3:24" s="74" customFormat="1" ht="9.9499999999999993" customHeight="1" x14ac:dyDescent="0.25">
      <c r="C173" s="76"/>
      <c r="D173" s="127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278"/>
      <c r="R173" s="278"/>
      <c r="S173" s="278"/>
      <c r="T173" s="278"/>
      <c r="U173" s="40"/>
      <c r="V173" s="40"/>
      <c r="W173" s="40"/>
      <c r="X173" s="40"/>
    </row>
    <row r="174" spans="3:24" s="74" customFormat="1" ht="9.9499999999999993" customHeight="1" x14ac:dyDescent="0.25">
      <c r="C174" s="76"/>
      <c r="D174" s="127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278"/>
      <c r="R174" s="278"/>
      <c r="S174" s="278"/>
      <c r="T174" s="278"/>
      <c r="U174" s="40"/>
      <c r="V174" s="40"/>
      <c r="W174" s="40"/>
      <c r="X174" s="40"/>
    </row>
    <row r="175" spans="3:24" s="74" customFormat="1" ht="9.9499999999999993" customHeight="1" x14ac:dyDescent="0.25">
      <c r="C175" s="76"/>
      <c r="D175" s="127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278"/>
      <c r="R175" s="278"/>
      <c r="S175" s="278"/>
      <c r="T175" s="278"/>
      <c r="U175" s="40"/>
      <c r="V175" s="40"/>
      <c r="W175" s="40"/>
      <c r="X175" s="40"/>
    </row>
    <row r="176" spans="3:24" s="74" customFormat="1" ht="9.9499999999999993" customHeight="1" x14ac:dyDescent="0.25">
      <c r="C176" s="76"/>
      <c r="D176" s="127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278"/>
      <c r="R176" s="278"/>
      <c r="S176" s="278"/>
      <c r="T176" s="278"/>
      <c r="U176" s="40"/>
      <c r="V176" s="40"/>
      <c r="W176" s="40"/>
      <c r="X176" s="40"/>
    </row>
    <row r="177" spans="3:24" s="74" customFormat="1" ht="9.9499999999999993" customHeight="1" x14ac:dyDescent="0.25">
      <c r="C177" s="76"/>
      <c r="D177" s="127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278"/>
      <c r="R177" s="278"/>
      <c r="S177" s="278"/>
      <c r="T177" s="278"/>
      <c r="U177" s="40"/>
      <c r="V177" s="40"/>
      <c r="W177" s="40"/>
      <c r="X177" s="40"/>
    </row>
    <row r="178" spans="3:24" ht="9.9499999999999993" customHeight="1" x14ac:dyDescent="0.25">
      <c r="Q178" s="293"/>
      <c r="R178" s="293"/>
      <c r="S178" s="293"/>
      <c r="T178" s="293"/>
    </row>
    <row r="179" spans="3:24" ht="9.9499999999999993" customHeight="1" x14ac:dyDescent="0.25">
      <c r="Q179" s="293"/>
      <c r="R179" s="293"/>
      <c r="S179" s="293"/>
      <c r="T179" s="293"/>
    </row>
    <row r="180" spans="3:24" ht="9.9499999999999993" customHeight="1" x14ac:dyDescent="0.25">
      <c r="Q180" s="293"/>
      <c r="R180" s="293"/>
      <c r="S180" s="293"/>
      <c r="T180" s="293"/>
    </row>
    <row r="181" spans="3:24" ht="9.9499999999999993" customHeight="1" x14ac:dyDescent="0.25">
      <c r="Q181" s="293"/>
      <c r="R181" s="293"/>
      <c r="S181" s="293"/>
      <c r="T181" s="293"/>
    </row>
    <row r="182" spans="3:24" s="74" customFormat="1" ht="9.9499999999999993" customHeight="1" x14ac:dyDescent="0.25">
      <c r="C182" s="76"/>
      <c r="D182" s="127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278"/>
      <c r="R182" s="278"/>
      <c r="S182" s="278"/>
      <c r="T182" s="278"/>
      <c r="U182" s="40"/>
      <c r="V182" s="40"/>
      <c r="W182" s="40"/>
      <c r="X182" s="40"/>
    </row>
    <row r="183" spans="3:24" s="74" customFormat="1" ht="9.9499999999999993" customHeight="1" x14ac:dyDescent="0.25">
      <c r="C183" s="76"/>
      <c r="D183" s="127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278"/>
      <c r="R183" s="278"/>
      <c r="S183" s="278"/>
      <c r="T183" s="278"/>
      <c r="U183" s="40"/>
      <c r="V183" s="40"/>
      <c r="W183" s="40"/>
      <c r="X183" s="40"/>
    </row>
    <row r="184" spans="3:24" s="74" customFormat="1" ht="9.9499999999999993" customHeight="1" x14ac:dyDescent="0.25">
      <c r="C184" s="76"/>
      <c r="D184" s="127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278"/>
      <c r="R184" s="278"/>
      <c r="S184" s="278"/>
      <c r="T184" s="278"/>
      <c r="U184" s="40"/>
      <c r="V184" s="40"/>
      <c r="W184" s="40"/>
      <c r="X184" s="40"/>
    </row>
    <row r="185" spans="3:24" s="74" customFormat="1" ht="9.9499999999999993" customHeight="1" x14ac:dyDescent="0.25">
      <c r="C185" s="76"/>
      <c r="D185" s="127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278"/>
      <c r="R185" s="278"/>
      <c r="S185" s="278"/>
      <c r="T185" s="278"/>
      <c r="U185" s="40"/>
      <c r="V185" s="40"/>
      <c r="W185" s="40"/>
      <c r="X185" s="40"/>
    </row>
    <row r="186" spans="3:24" s="74" customFormat="1" ht="9.9499999999999993" customHeight="1" x14ac:dyDescent="0.25">
      <c r="C186" s="76"/>
      <c r="D186" s="127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278"/>
      <c r="R186" s="278"/>
      <c r="S186" s="278"/>
      <c r="T186" s="278"/>
      <c r="U186" s="40"/>
      <c r="V186" s="40"/>
      <c r="W186" s="40"/>
      <c r="X186" s="40"/>
    </row>
    <row r="187" spans="3:24" s="74" customFormat="1" ht="9.9499999999999993" customHeight="1" x14ac:dyDescent="0.25">
      <c r="C187" s="76"/>
      <c r="D187" s="127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278"/>
      <c r="R187" s="278"/>
      <c r="S187" s="278"/>
      <c r="T187" s="278"/>
      <c r="U187" s="40"/>
      <c r="V187" s="40"/>
      <c r="W187" s="40"/>
      <c r="X187" s="40"/>
    </row>
    <row r="188" spans="3:24" s="74" customFormat="1" ht="9.9499999999999993" customHeight="1" x14ac:dyDescent="0.25">
      <c r="C188" s="76"/>
      <c r="D188" s="127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278"/>
      <c r="R188" s="278"/>
      <c r="S188" s="278"/>
      <c r="T188" s="278"/>
      <c r="U188" s="40"/>
      <c r="V188" s="40"/>
      <c r="W188" s="40"/>
      <c r="X188" s="40"/>
    </row>
    <row r="189" spans="3:24" s="74" customFormat="1" ht="9.9499999999999993" customHeight="1" x14ac:dyDescent="0.25">
      <c r="C189" s="76"/>
      <c r="D189" s="127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278"/>
      <c r="R189" s="278"/>
      <c r="S189" s="278"/>
      <c r="T189" s="278"/>
      <c r="U189" s="40"/>
      <c r="V189" s="40"/>
      <c r="W189" s="40"/>
      <c r="X189" s="40"/>
    </row>
    <row r="190" spans="3:24" s="74" customFormat="1" ht="9.9499999999999993" customHeight="1" x14ac:dyDescent="0.25">
      <c r="C190" s="76"/>
      <c r="D190" s="127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278"/>
      <c r="R190" s="278"/>
      <c r="S190" s="278"/>
      <c r="T190" s="278"/>
      <c r="U190" s="40"/>
      <c r="V190" s="40"/>
      <c r="W190" s="40"/>
      <c r="X190" s="40"/>
    </row>
    <row r="191" spans="3:24" s="74" customFormat="1" ht="9.9499999999999993" customHeight="1" x14ac:dyDescent="0.25">
      <c r="C191" s="76"/>
      <c r="D191" s="127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278"/>
      <c r="R191" s="278"/>
      <c r="S191" s="278"/>
      <c r="T191" s="278"/>
      <c r="U191" s="40"/>
      <c r="V191" s="40"/>
      <c r="W191" s="40"/>
      <c r="X191" s="40"/>
    </row>
    <row r="192" spans="3:24" s="74" customFormat="1" ht="9.9499999999999993" customHeight="1" x14ac:dyDescent="0.25">
      <c r="C192" s="76"/>
      <c r="D192" s="127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278"/>
      <c r="R192" s="278"/>
      <c r="S192" s="278"/>
      <c r="T192" s="278"/>
      <c r="U192" s="40"/>
      <c r="V192" s="40"/>
      <c r="W192" s="40"/>
      <c r="X192" s="40"/>
    </row>
    <row r="193" spans="3:24" s="74" customFormat="1" ht="9.9499999999999993" customHeight="1" x14ac:dyDescent="0.25">
      <c r="C193" s="76"/>
      <c r="D193" s="127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278"/>
      <c r="R193" s="278"/>
      <c r="S193" s="278"/>
      <c r="T193" s="278"/>
      <c r="U193" s="40"/>
      <c r="V193" s="40"/>
      <c r="W193" s="40"/>
      <c r="X193" s="40"/>
    </row>
    <row r="194" spans="3:24" s="74" customFormat="1" ht="9.9499999999999993" customHeight="1" x14ac:dyDescent="0.25">
      <c r="C194" s="76"/>
      <c r="D194" s="127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</row>
    <row r="195" spans="3:24" s="74" customFormat="1" ht="9.9499999999999993" customHeight="1" x14ac:dyDescent="0.25">
      <c r="C195" s="76"/>
      <c r="D195" s="127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</row>
    <row r="196" spans="3:24" s="74" customFormat="1" ht="9.9499999999999993" customHeight="1" x14ac:dyDescent="0.25">
      <c r="C196" s="76"/>
      <c r="D196" s="127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</row>
    <row r="197" spans="3:24" s="74" customFormat="1" ht="9.9499999999999993" customHeight="1" x14ac:dyDescent="0.25">
      <c r="C197" s="76"/>
      <c r="D197" s="127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</row>
    <row r="198" spans="3:24" s="74" customFormat="1" ht="9.9499999999999993" customHeight="1" x14ac:dyDescent="0.25">
      <c r="C198" s="76"/>
      <c r="D198" s="127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</row>
    <row r="199" spans="3:24" s="74" customFormat="1" ht="9.9499999999999993" customHeight="1" x14ac:dyDescent="0.25">
      <c r="C199" s="76"/>
      <c r="D199" s="127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</row>
    <row r="200" spans="3:24" s="74" customFormat="1" ht="9.9499999999999993" customHeight="1" x14ac:dyDescent="0.25">
      <c r="C200" s="76"/>
      <c r="D200" s="127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</row>
    <row r="201" spans="3:24" s="74" customFormat="1" ht="9.9499999999999993" customHeight="1" x14ac:dyDescent="0.25">
      <c r="C201" s="76"/>
      <c r="D201" s="127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</row>
    <row r="202" spans="3:24" s="74" customFormat="1" ht="9.9499999999999993" customHeight="1" x14ac:dyDescent="0.25">
      <c r="C202" s="76"/>
      <c r="D202" s="127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</row>
  </sheetData>
  <mergeCells count="165">
    <mergeCell ref="N5:N6"/>
    <mergeCell ref="C7:C8"/>
    <mergeCell ref="E7:E8"/>
    <mergeCell ref="M7:M8"/>
    <mergeCell ref="N7:N8"/>
    <mergeCell ref="M3:M4"/>
    <mergeCell ref="C5:C6"/>
    <mergeCell ref="E5:E6"/>
    <mergeCell ref="M5:M6"/>
    <mergeCell ref="N9:N10"/>
    <mergeCell ref="C11:C12"/>
    <mergeCell ref="E11:E12"/>
    <mergeCell ref="M11:M12"/>
    <mergeCell ref="N11:N12"/>
    <mergeCell ref="F8:F9"/>
    <mergeCell ref="H9:H10"/>
    <mergeCell ref="C9:C10"/>
    <mergeCell ref="E9:E10"/>
    <mergeCell ref="M9:M10"/>
    <mergeCell ref="N13:N14"/>
    <mergeCell ref="C15:C16"/>
    <mergeCell ref="E15:E16"/>
    <mergeCell ref="M15:M16"/>
    <mergeCell ref="N15:N16"/>
    <mergeCell ref="G12:G13"/>
    <mergeCell ref="I13:I14"/>
    <mergeCell ref="C13:C14"/>
    <mergeCell ref="E13:E14"/>
    <mergeCell ref="M13:M14"/>
    <mergeCell ref="N17:N18"/>
    <mergeCell ref="C19:C20"/>
    <mergeCell ref="E19:E20"/>
    <mergeCell ref="M19:M20"/>
    <mergeCell ref="N19:N20"/>
    <mergeCell ref="G16:G17"/>
    <mergeCell ref="H18:H19"/>
    <mergeCell ref="C17:C18"/>
    <mergeCell ref="E17:E18"/>
    <mergeCell ref="M17:M18"/>
    <mergeCell ref="N21:N22"/>
    <mergeCell ref="C23:C24"/>
    <mergeCell ref="E23:E24"/>
    <mergeCell ref="M23:M24"/>
    <mergeCell ref="N23:N24"/>
    <mergeCell ref="G20:G21"/>
    <mergeCell ref="J21:J22"/>
    <mergeCell ref="C21:C22"/>
    <mergeCell ref="E21:E22"/>
    <mergeCell ref="M21:M22"/>
    <mergeCell ref="N25:N26"/>
    <mergeCell ref="C27:C28"/>
    <mergeCell ref="E27:E28"/>
    <mergeCell ref="M27:M28"/>
    <mergeCell ref="N27:N28"/>
    <mergeCell ref="G24:G25"/>
    <mergeCell ref="H26:H27"/>
    <mergeCell ref="C25:C26"/>
    <mergeCell ref="E25:E26"/>
    <mergeCell ref="M25:M26"/>
    <mergeCell ref="N29:N30"/>
    <mergeCell ref="C31:C32"/>
    <mergeCell ref="E31:E32"/>
    <mergeCell ref="M31:M32"/>
    <mergeCell ref="N31:N32"/>
    <mergeCell ref="G28:G29"/>
    <mergeCell ref="I30:I31"/>
    <mergeCell ref="C29:C30"/>
    <mergeCell ref="E29:E30"/>
    <mergeCell ref="M29:M30"/>
    <mergeCell ref="N33:N34"/>
    <mergeCell ref="C35:C36"/>
    <mergeCell ref="E35:E36"/>
    <mergeCell ref="M35:M36"/>
    <mergeCell ref="N35:N36"/>
    <mergeCell ref="G32:G33"/>
    <mergeCell ref="H34:H35"/>
    <mergeCell ref="C33:C34"/>
    <mergeCell ref="E33:E34"/>
    <mergeCell ref="M33:M34"/>
    <mergeCell ref="N37:N38"/>
    <mergeCell ref="C39:C40"/>
    <mergeCell ref="E39:E40"/>
    <mergeCell ref="M39:M40"/>
    <mergeCell ref="N39:N40"/>
    <mergeCell ref="G36:G37"/>
    <mergeCell ref="K38:K39"/>
    <mergeCell ref="C37:C38"/>
    <mergeCell ref="E37:E38"/>
    <mergeCell ref="M37:M38"/>
    <mergeCell ref="N41:N42"/>
    <mergeCell ref="C43:C44"/>
    <mergeCell ref="E43:E44"/>
    <mergeCell ref="M43:M44"/>
    <mergeCell ref="N43:N44"/>
    <mergeCell ref="G40:G41"/>
    <mergeCell ref="H42:H43"/>
    <mergeCell ref="C41:C42"/>
    <mergeCell ref="E41:E42"/>
    <mergeCell ref="M41:M42"/>
    <mergeCell ref="N45:N46"/>
    <mergeCell ref="C47:C48"/>
    <mergeCell ref="E47:E48"/>
    <mergeCell ref="M47:M48"/>
    <mergeCell ref="N47:N48"/>
    <mergeCell ref="G44:G45"/>
    <mergeCell ref="I46:I47"/>
    <mergeCell ref="C45:C46"/>
    <mergeCell ref="E45:E46"/>
    <mergeCell ref="M45:M46"/>
    <mergeCell ref="N49:N50"/>
    <mergeCell ref="C51:C52"/>
    <mergeCell ref="E51:E52"/>
    <mergeCell ref="M51:M52"/>
    <mergeCell ref="N51:N52"/>
    <mergeCell ref="G48:G49"/>
    <mergeCell ref="H50:H51"/>
    <mergeCell ref="C49:C50"/>
    <mergeCell ref="E49:E50"/>
    <mergeCell ref="M49:M50"/>
    <mergeCell ref="N53:N54"/>
    <mergeCell ref="C55:C56"/>
    <mergeCell ref="E55:E56"/>
    <mergeCell ref="M55:M56"/>
    <mergeCell ref="N55:N56"/>
    <mergeCell ref="G52:G53"/>
    <mergeCell ref="J55:J56"/>
    <mergeCell ref="C53:C54"/>
    <mergeCell ref="E53:E54"/>
    <mergeCell ref="M53:M54"/>
    <mergeCell ref="E61:E62"/>
    <mergeCell ref="M61:M62"/>
    <mergeCell ref="N57:N58"/>
    <mergeCell ref="C59:C60"/>
    <mergeCell ref="E59:E60"/>
    <mergeCell ref="M59:M60"/>
    <mergeCell ref="N59:N60"/>
    <mergeCell ref="G56:G57"/>
    <mergeCell ref="H58:H59"/>
    <mergeCell ref="C57:C58"/>
    <mergeCell ref="E57:E58"/>
    <mergeCell ref="M57:M58"/>
    <mergeCell ref="F68:F69"/>
    <mergeCell ref="C4:L4"/>
    <mergeCell ref="C69:C70"/>
    <mergeCell ref="E69:E70"/>
    <mergeCell ref="C71:C72"/>
    <mergeCell ref="E71:E72"/>
    <mergeCell ref="N65:N66"/>
    <mergeCell ref="C67:C68"/>
    <mergeCell ref="E67:E68"/>
    <mergeCell ref="M67:M68"/>
    <mergeCell ref="N67:N68"/>
    <mergeCell ref="G64:G65"/>
    <mergeCell ref="H67:H68"/>
    <mergeCell ref="C65:C66"/>
    <mergeCell ref="E65:E66"/>
    <mergeCell ref="M65:M66"/>
    <mergeCell ref="N61:N62"/>
    <mergeCell ref="C63:C64"/>
    <mergeCell ref="E63:E64"/>
    <mergeCell ref="M63:M64"/>
    <mergeCell ref="N63:N64"/>
    <mergeCell ref="G60:G61"/>
    <mergeCell ref="I63:I64"/>
    <mergeCell ref="C61:C62"/>
  </mergeCells>
  <phoneticPr fontId="3"/>
  <conditionalFormatting sqref="O75">
    <cfRule type="duplicateValues" dxfId="2" priority="3"/>
  </conditionalFormatting>
  <conditionalFormatting sqref="E3">
    <cfRule type="cellIs" dxfId="1" priority="2" operator="equal">
      <formula>$E$3</formula>
    </cfRule>
  </conditionalFormatting>
  <conditionalFormatting sqref="E5:E72">
    <cfRule type="cellIs" dxfId="0" priority="1" operator="equal">
      <formula>$E$3</formula>
    </cfRule>
  </conditionalFormatting>
  <dataValidations count="3">
    <dataValidation type="list" allowBlank="1" showInputMessage="1" showErrorMessage="1" sqref="P4:P11 E3">
      <formula1>$P$4:$P$11</formula1>
    </dataValidation>
    <dataValidation type="list" allowBlank="1" showInputMessage="1" showErrorMessage="1" sqref="Q76:Q109">
      <formula1>$K$4:$K$6</formula1>
    </dataValidation>
    <dataValidation type="list" allowBlank="1" showInputMessage="1" showErrorMessage="1" sqref="M76:M109">
      <formula1>$M$2:$M$9</formula1>
    </dataValidation>
  </dataValidations>
  <pageMargins left="0.70866141732283472" right="0.70866141732283472" top="0.74803149606299213" bottom="0.74803149606299213" header="0.31496062992125984" footer="0.31496062992125984"/>
  <pageSetup paperSize="9" scale="9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１女組手</vt:lpstr>
      <vt:lpstr>２女組手</vt:lpstr>
      <vt:lpstr>３女組手</vt:lpstr>
      <vt:lpstr>４女組手</vt:lpstr>
      <vt:lpstr>５女組手</vt:lpstr>
      <vt:lpstr>６女組手</vt:lpstr>
      <vt:lpstr>'１女組手'!Print_Area</vt:lpstr>
      <vt:lpstr>'２女組手'!Print_Area</vt:lpstr>
      <vt:lpstr>'３女組手'!Print_Area</vt:lpstr>
      <vt:lpstr>'４女組手'!Print_Area</vt:lpstr>
      <vt:lpstr>'５女組手'!Print_Area</vt:lpstr>
      <vt:lpstr>'６女組手'!Print_Area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2022-09-28T06:29:57Z</cp:lastPrinted>
  <dcterms:created xsi:type="dcterms:W3CDTF">2022-09-28T05:07:50Z</dcterms:created>
  <dcterms:modified xsi:type="dcterms:W3CDTF">2022-09-29T06:28:21Z</dcterms:modified>
</cp:coreProperties>
</file>