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31\"/>
    </mc:Choice>
  </mc:AlternateContent>
  <bookViews>
    <workbookView xWindow="0" yWindow="0" windowWidth="19260" windowHeight="7605" tabRatio="900" activeTab="9"/>
  </bookViews>
  <sheets>
    <sheet name="【基本情報】" sheetId="8" r:id="rId1"/>
    <sheet name="県連会員" sheetId="5" r:id="rId2"/>
    <sheet name="公認級位" sheetId="7" r:id="rId3"/>
    <sheet name="1級【審査】" sheetId="13" r:id="rId4"/>
    <sheet name="公認級位移行登録" sheetId="15" r:id="rId5"/>
    <sheet name="段位【審査】" sheetId="12" r:id="rId6"/>
    <sheet name="公認少年段位【移行】" sheetId="11" r:id="rId7"/>
    <sheet name="公認段位移行登録" sheetId="16" r:id="rId8"/>
    <sheet name="支払証" sheetId="6" r:id="rId9"/>
    <sheet name="過払い" sheetId="14" r:id="rId10"/>
  </sheets>
  <definedNames>
    <definedName name="_xlnm.Print_Area" localSheetId="3">'1級【審査】'!$A$1:$M$38</definedName>
    <definedName name="_xlnm.Print_Area" localSheetId="9">過払い!$A$1:$H$28</definedName>
    <definedName name="_xlnm.Print_Area" localSheetId="1">県連会員!$A$1:$K$19</definedName>
    <definedName name="_xlnm.Print_Area" localSheetId="2">公認級位!$A$1:$K$19</definedName>
    <definedName name="_xlnm.Print_Area" localSheetId="4">公認級位移行登録!$A$1:$K$55</definedName>
    <definedName name="_xlnm.Print_Area" localSheetId="6">公認少年段位【移行】!$A$1:$K$38</definedName>
    <definedName name="_xlnm.Print_Area" localSheetId="7">公認段位移行登録!$A$1:$L$57</definedName>
    <definedName name="_xlnm.Print_Area" localSheetId="8">支払証!$A$1:$H$40</definedName>
    <definedName name="_xlnm.Print_Area" localSheetId="5">段位【審査】!$A$1:$O$38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8" i="6" l="1"/>
  <c r="H37" i="6"/>
  <c r="H36" i="6"/>
  <c r="H35" i="6"/>
  <c r="H34" i="6"/>
  <c r="H33" i="6"/>
  <c r="H32" i="6"/>
  <c r="H31" i="6"/>
  <c r="H30" i="6"/>
  <c r="H29" i="6"/>
  <c r="H28" i="6"/>
  <c r="F10" i="16" l="1"/>
  <c r="G7" i="16"/>
  <c r="B7" i="16"/>
  <c r="G6" i="16"/>
  <c r="B6" i="16"/>
  <c r="G5" i="16"/>
  <c r="B5" i="16"/>
  <c r="M1" i="16"/>
  <c r="F10" i="15"/>
  <c r="G7" i="15"/>
  <c r="B7" i="15"/>
  <c r="G6" i="15"/>
  <c r="B6" i="15"/>
  <c r="G5" i="15"/>
  <c r="B5" i="15"/>
  <c r="L1" i="15"/>
  <c r="E10" i="16" l="1"/>
  <c r="E10" i="15"/>
  <c r="F23" i="14"/>
  <c r="F19" i="13" l="1"/>
  <c r="F18" i="13"/>
  <c r="F17" i="13"/>
  <c r="F16" i="13"/>
  <c r="F15" i="13"/>
  <c r="F14" i="13"/>
  <c r="F13" i="13"/>
  <c r="F12" i="13"/>
  <c r="F11" i="13"/>
  <c r="F10" i="13"/>
  <c r="G7" i="13"/>
  <c r="B7" i="13"/>
  <c r="G6" i="13"/>
  <c r="B6" i="13"/>
  <c r="G5" i="13"/>
  <c r="B5" i="13"/>
  <c r="N1" i="13"/>
  <c r="E18" i="13" s="1"/>
  <c r="F10" i="12"/>
  <c r="G7" i="12"/>
  <c r="B7" i="12"/>
  <c r="G6" i="12"/>
  <c r="B6" i="12"/>
  <c r="G5" i="12"/>
  <c r="B5" i="12"/>
  <c r="P1" i="12"/>
  <c r="H21" i="6"/>
  <c r="H22" i="6"/>
  <c r="H23" i="6"/>
  <c r="H24" i="6"/>
  <c r="H25" i="6"/>
  <c r="H26" i="6"/>
  <c r="H27" i="6"/>
  <c r="H39" i="6"/>
  <c r="G40" i="6"/>
  <c r="E16" i="13" l="1"/>
  <c r="E17" i="13"/>
  <c r="E12" i="13"/>
  <c r="E19" i="13"/>
  <c r="E13" i="13"/>
  <c r="E10" i="13"/>
  <c r="E14" i="13"/>
  <c r="E11" i="13"/>
  <c r="E15" i="13"/>
  <c r="E10" i="12"/>
  <c r="G7" i="11" l="1"/>
  <c r="B7" i="11"/>
  <c r="G6" i="11"/>
  <c r="B6" i="11"/>
  <c r="G5" i="11"/>
  <c r="B5" i="11"/>
  <c r="G7" i="7"/>
  <c r="B7" i="7"/>
  <c r="G6" i="7"/>
  <c r="B6" i="7"/>
  <c r="G5" i="7"/>
  <c r="B5" i="7"/>
  <c r="L1" i="7" l="1"/>
  <c r="E10" i="7" s="1"/>
  <c r="F10" i="11"/>
  <c r="F10" i="5"/>
  <c r="G5" i="5"/>
  <c r="F7" i="14" s="1"/>
  <c r="G6" i="5"/>
  <c r="F8" i="14" s="1"/>
  <c r="G7" i="5"/>
  <c r="F9" i="14" s="1"/>
  <c r="L1" i="5"/>
  <c r="E10" i="5" s="1"/>
  <c r="F10" i="7"/>
  <c r="B7" i="5"/>
  <c r="F6" i="14" s="1"/>
  <c r="B6" i="5"/>
  <c r="F5" i="14" s="1"/>
  <c r="B5" i="5"/>
  <c r="F4" i="14" s="1"/>
  <c r="E10" i="11" l="1"/>
  <c r="H20" i="6"/>
  <c r="H40" i="6" s="1"/>
  <c r="F8" i="6" l="1"/>
  <c r="F7" i="6" l="1"/>
  <c r="F4" i="6"/>
  <c r="F5" i="6" l="1"/>
  <c r="F6" i="6"/>
  <c r="F9" i="6"/>
</calcChain>
</file>

<file path=xl/comments1.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5.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6.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comments7.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<sst xmlns="http://schemas.openxmlformats.org/spreadsheetml/2006/main" count="428" uniqueCount="195">
  <si>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</si>
  <si>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</si>
  <si>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</si>
  <si>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</si>
  <si>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</si>
  <si>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</si>
  <si>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</si>
  <si>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</si>
  <si>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</si>
  <si>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</si>
  <si>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</si>
  <si>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</si>
  <si>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</si>
  <si>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</si>
  <si>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</si>
  <si>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熊本県空手道連盟</t>
    <rPh sb="0" eb="3">
      <t>クマモトケン</t>
    </rPh>
    <rPh sb="3" eb="6">
      <t>カラテドウ</t>
    </rPh>
    <rPh sb="6" eb="8">
      <t>レンメイ</t>
    </rPh>
    <phoneticPr fontId="3"/>
  </si>
  <si>
    <t>096－387-0643（tel･fax）</t>
    <phoneticPr fontId="3"/>
  </si>
  <si>
    <t>ゆうちょ銀行</t>
    <rPh sb="4" eb="6">
      <t>ギンコウ</t>
    </rPh>
    <phoneticPr fontId="3"/>
  </si>
  <si>
    <t>熊本市水前寺5-23－2</t>
    <phoneticPr fontId="3"/>
  </si>
  <si>
    <t>支払証添付（原本自己保管）</t>
    <rPh sb="2" eb="3">
      <t>ショウ</t>
    </rPh>
    <phoneticPr fontId="3"/>
  </si>
  <si>
    <t>【公認級位】申請書</t>
    <rPh sb="1" eb="3">
      <t>コウニン</t>
    </rPh>
    <rPh sb="3" eb="4">
      <t>キュウ</t>
    </rPh>
    <rPh sb="4" eb="5">
      <t>グライ</t>
    </rPh>
    <rPh sb="6" eb="9">
      <t>シンセイショ</t>
    </rPh>
    <phoneticPr fontId="3"/>
  </si>
  <si>
    <t>【県連会員】申請書</t>
    <rPh sb="1" eb="3">
      <t>ケンレン</t>
    </rPh>
    <rPh sb="3" eb="5">
      <t>カイイン</t>
    </rPh>
    <phoneticPr fontId="3"/>
  </si>
  <si>
    <t>学年</t>
    <rPh sb="0" eb="2">
      <t>ガクネン</t>
    </rPh>
    <phoneticPr fontId="3"/>
  </si>
  <si>
    <t>学年</t>
    <rPh sb="0" eb="2">
      <t>ガクネン</t>
    </rPh>
    <phoneticPr fontId="3"/>
  </si>
  <si>
    <t>学校</t>
    <rPh sb="0" eb="2">
      <t>ガッコウ</t>
    </rPh>
    <phoneticPr fontId="3"/>
  </si>
  <si>
    <t>級位</t>
    <rPh sb="0" eb="2">
      <t>キュウイ</t>
    </rPh>
    <phoneticPr fontId="3"/>
  </si>
  <si>
    <t>0012345</t>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</si>
  <si>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</si>
  <si>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</si>
  <si>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</si>
  <si>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</si>
  <si>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</si>
  <si>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【1年】小学生</t>
    <rPh sb="2" eb="3">
      <t>ネン</t>
    </rPh>
    <rPh sb="4" eb="7">
      <t>ショウガクセイ</t>
    </rPh>
    <phoneticPr fontId="3"/>
  </si>
  <si>
    <t>【1年】中学生</t>
    <rPh sb="2" eb="3">
      <t>ネン</t>
    </rPh>
    <rPh sb="4" eb="6">
      <t>チュウガク</t>
    </rPh>
    <rPh sb="6" eb="7">
      <t>セイ</t>
    </rPh>
    <phoneticPr fontId="3"/>
  </si>
  <si>
    <t>【1年】大学生</t>
    <rPh sb="2" eb="3">
      <t>ネン</t>
    </rPh>
    <rPh sb="4" eb="7">
      <t>ダイガクセイ</t>
    </rPh>
    <phoneticPr fontId="3"/>
  </si>
  <si>
    <t>【2年】一般</t>
    <rPh sb="2" eb="3">
      <t>ネン</t>
    </rPh>
    <rPh sb="4" eb="6">
      <t>イッパン</t>
    </rPh>
    <phoneticPr fontId="3"/>
  </si>
  <si>
    <t>【6年】一般</t>
    <rPh sb="2" eb="3">
      <t>ネン</t>
    </rPh>
    <rPh sb="4" eb="6">
      <t>イッパン</t>
    </rPh>
    <phoneticPr fontId="3"/>
  </si>
  <si>
    <t>【期間】区分</t>
    <rPh sb="1" eb="3">
      <t>キカン</t>
    </rPh>
    <rPh sb="4" eb="6">
      <t>クブン</t>
    </rPh>
    <phoneticPr fontId="3"/>
  </si>
  <si>
    <t>新規・更新</t>
    <rPh sb="0" eb="2">
      <t>シンキ</t>
    </rPh>
    <rPh sb="3" eb="5">
      <t>コウシン</t>
    </rPh>
    <phoneticPr fontId="3"/>
  </si>
  <si>
    <t>新規</t>
    <rPh sb="0" eb="2">
      <t>シンキ</t>
    </rPh>
    <phoneticPr fontId="3"/>
  </si>
  <si>
    <t>更新</t>
    <rPh sb="0" eb="2">
      <t>コウシン</t>
    </rPh>
    <phoneticPr fontId="3"/>
  </si>
  <si>
    <t>▼選択▼</t>
    <rPh sb="1" eb="3">
      <t>センタク</t>
    </rPh>
    <phoneticPr fontId="3"/>
  </si>
  <si>
    <t>全空連
会員番号</t>
    <rPh sb="0" eb="1">
      <t>ゼン</t>
    </rPh>
    <rPh sb="1" eb="2">
      <t>クウ</t>
    </rPh>
    <rPh sb="2" eb="3">
      <t>レン</t>
    </rPh>
    <rPh sb="4" eb="6">
      <t>カイイン</t>
    </rPh>
    <rPh sb="6" eb="8">
      <t>バンゴウ</t>
    </rPh>
    <phoneticPr fontId="3"/>
  </si>
  <si>
    <t>県連
会員番号</t>
    <rPh sb="0" eb="2">
      <t>ケンレン</t>
    </rPh>
    <rPh sb="3" eb="5">
      <t>カイイン</t>
    </rPh>
    <rPh sb="5" eb="7">
      <t>バンゴウ</t>
    </rPh>
    <phoneticPr fontId="3"/>
  </si>
  <si>
    <t>0012345</t>
    <phoneticPr fontId="3"/>
  </si>
  <si>
    <t>熊本　太郎</t>
    <rPh sb="0" eb="2">
      <t>くまもと</t>
    </rPh>
    <rPh sb="3" eb="5">
      <t>たろう</t>
    </rPh>
    <phoneticPr fontId="5" type="Hiragana" alignment="distributed"/>
  </si>
  <si>
    <t>熊令元以下</t>
    <rPh sb="0" eb="1">
      <t>クマ</t>
    </rPh>
    <rPh sb="1" eb="2">
      <t>レイ</t>
    </rPh>
    <rPh sb="2" eb="3">
      <t>ゲン</t>
    </rPh>
    <rPh sb="3" eb="5">
      <t>イカ</t>
    </rPh>
    <phoneticPr fontId="3"/>
  </si>
  <si>
    <t>５段</t>
    <rPh sb="1" eb="2">
      <t>ダン</t>
    </rPh>
    <phoneticPr fontId="3"/>
  </si>
  <si>
    <t>【1年】高校生</t>
    <rPh sb="2" eb="3">
      <t>ネン</t>
    </rPh>
    <rPh sb="4" eb="7">
      <t>コウコウセイ</t>
    </rPh>
    <phoneticPr fontId="3"/>
  </si>
  <si>
    <t>【2年】大学生</t>
    <rPh sb="2" eb="3">
      <t>ネン</t>
    </rPh>
    <rPh sb="4" eb="7">
      <t>ダイガクセイ</t>
    </rPh>
    <phoneticPr fontId="3"/>
  </si>
  <si>
    <t>【4年】大学生</t>
    <rPh sb="2" eb="3">
      <t>ネン</t>
    </rPh>
    <rPh sb="4" eb="7">
      <t>ダイガクセイ</t>
    </rPh>
    <phoneticPr fontId="3"/>
  </si>
  <si>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</si>
  <si>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</si>
  <si>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</si>
  <si>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くまモン道場</t>
    <rPh sb="4" eb="6">
      <t>ドウジョウ</t>
    </rPh>
    <phoneticPr fontId="3"/>
  </si>
  <si>
    <t>くまモン</t>
    <phoneticPr fontId="3"/>
  </si>
  <si>
    <t>段位</t>
    <rPh sb="0" eb="2">
      <t>ダンイ</t>
    </rPh>
    <phoneticPr fontId="3"/>
  </si>
  <si>
    <t>級位
段位</t>
    <rPh sb="0" eb="1">
      <t>キュウ</t>
    </rPh>
    <rPh sb="1" eb="2">
      <t>イ</t>
    </rPh>
    <rPh sb="3" eb="4">
      <t>ダン</t>
    </rPh>
    <rPh sb="4" eb="5">
      <t>イ</t>
    </rPh>
    <phoneticPr fontId="3"/>
  </si>
  <si>
    <t>肥後小</t>
    <rPh sb="0" eb="2">
      <t>ヒゴ</t>
    </rPh>
    <rPh sb="2" eb="3">
      <t>ショウ</t>
    </rPh>
    <phoneticPr fontId="3"/>
  </si>
  <si>
    <t>5級</t>
    <rPh sb="1" eb="2">
      <t>キュウ</t>
    </rPh>
    <phoneticPr fontId="3"/>
  </si>
  <si>
    <t>5段</t>
    <rPh sb="1" eb="2">
      <t>ダン</t>
    </rPh>
    <phoneticPr fontId="3"/>
  </si>
  <si>
    <t>会派
流派</t>
    <rPh sb="0" eb="1">
      <t>カイ</t>
    </rPh>
    <rPh sb="1" eb="2">
      <t>ハ</t>
    </rPh>
    <rPh sb="3" eb="4">
      <t>リュウ</t>
    </rPh>
    <rPh sb="4" eb="5">
      <t>ハ</t>
    </rPh>
    <phoneticPr fontId="3"/>
  </si>
  <si>
    <t>支払証添付書</t>
    <phoneticPr fontId="3"/>
  </si>
  <si>
    <t>〒862-0950
熊本県熊本市水前寺5-23－2</t>
    <rPh sb="10" eb="13">
      <t>クマモトケン</t>
    </rPh>
    <phoneticPr fontId="3"/>
  </si>
  <si>
    <t>【1年】小学生・中学生・高校生</t>
    <rPh sb="2" eb="3">
      <t>ネン</t>
    </rPh>
    <rPh sb="4" eb="5">
      <t>ショウ</t>
    </rPh>
    <rPh sb="5" eb="7">
      <t>ガクセイ</t>
    </rPh>
    <rPh sb="8" eb="9">
      <t>チュウ</t>
    </rPh>
    <rPh sb="9" eb="11">
      <t>ガクセイ</t>
    </rPh>
    <rPh sb="12" eb="15">
      <t>コウコウセイ</t>
    </rPh>
    <phoneticPr fontId="3"/>
  </si>
  <si>
    <t>【1年】大学生</t>
    <rPh sb="2" eb="3">
      <t>ネン</t>
    </rPh>
    <rPh sb="4" eb="6">
      <t>ダイガク</t>
    </rPh>
    <rPh sb="6" eb="7">
      <t>セイ</t>
    </rPh>
    <phoneticPr fontId="3"/>
  </si>
  <si>
    <t>【3年】高校生（一括）</t>
    <rPh sb="2" eb="3">
      <t>ネン</t>
    </rPh>
    <rPh sb="4" eb="6">
      <t>コウコウ</t>
    </rPh>
    <rPh sb="6" eb="7">
      <t>セイ</t>
    </rPh>
    <rPh sb="8" eb="10">
      <t>イッカツ</t>
    </rPh>
    <phoneticPr fontId="3"/>
  </si>
  <si>
    <t>【4年】大学生（一括）</t>
    <rPh sb="2" eb="3">
      <t>ネン</t>
    </rPh>
    <rPh sb="4" eb="7">
      <t>ダイガクセイ</t>
    </rPh>
    <rPh sb="8" eb="10">
      <t>イッカツ</t>
    </rPh>
    <phoneticPr fontId="3"/>
  </si>
  <si>
    <t>【2年】大学生・一般</t>
    <rPh sb="2" eb="3">
      <t>ネン</t>
    </rPh>
    <rPh sb="4" eb="6">
      <t>ダイガク</t>
    </rPh>
    <rPh sb="6" eb="7">
      <t>セイ</t>
    </rPh>
    <rPh sb="8" eb="10">
      <t>イッパン</t>
    </rPh>
    <phoneticPr fontId="3"/>
  </si>
  <si>
    <t>公認級位</t>
    <rPh sb="0" eb="2">
      <t>コウニン</t>
    </rPh>
    <rPh sb="2" eb="4">
      <t>キュウイ</t>
    </rPh>
    <phoneticPr fontId="3"/>
  </si>
  <si>
    <t>サブカテゴリ</t>
    <phoneticPr fontId="3"/>
  </si>
  <si>
    <t>01930-8-16833</t>
    <phoneticPr fontId="3"/>
  </si>
  <si>
    <t>熊本県空手道連盟</t>
  </si>
  <si>
    <t>道場登録</t>
    <rPh sb="0" eb="2">
      <t>ドウジョウ</t>
    </rPh>
    <rPh sb="2" eb="4">
      <t>トウロク</t>
    </rPh>
    <phoneticPr fontId="3"/>
  </si>
  <si>
    <t>登録料</t>
    <rPh sb="0" eb="3">
      <t>トウロクリョウ</t>
    </rPh>
    <phoneticPr fontId="3"/>
  </si>
  <si>
    <t>熊本県連
会員登録</t>
    <rPh sb="0" eb="2">
      <t>クマモト</t>
    </rPh>
    <rPh sb="2" eb="4">
      <t>ケンレン</t>
    </rPh>
    <rPh sb="5" eb="7">
      <t>カイイン</t>
    </rPh>
    <rPh sb="7" eb="9">
      <t>トウロク</t>
    </rPh>
    <phoneticPr fontId="3"/>
  </si>
  <si>
    <t>【公認段位審査】申請書</t>
    <rPh sb="1" eb="3">
      <t>コウニン</t>
    </rPh>
    <rPh sb="3" eb="5">
      <t>ダンイ</t>
    </rPh>
    <rPh sb="5" eb="7">
      <t>シンサ</t>
    </rPh>
    <phoneticPr fontId="3"/>
  </si>
  <si>
    <t>【公認1級審査】申請書</t>
    <rPh sb="1" eb="3">
      <t>コウニン</t>
    </rPh>
    <rPh sb="4" eb="5">
      <t>キュウ</t>
    </rPh>
    <rPh sb="5" eb="7">
      <t>シンサ</t>
    </rPh>
    <rPh sb="8" eb="11">
      <t>シンセイショ</t>
    </rPh>
    <phoneticPr fontId="3"/>
  </si>
  <si>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</si>
  <si>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</si>
  <si>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</si>
  <si>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</si>
  <si>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</si>
  <si>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</si>
  <si>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</si>
  <si>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</si>
  <si>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</si>
  <si>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</si>
  <si>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</si>
  <si>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</si>
  <si>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</si>
  <si>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</si>
  <si>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</si>
  <si>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</si>
  <si>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【公認少年段位移行】申請書(少年段位⇒一般段位）</t>
    <rPh sb="1" eb="3">
      <t>コウニン</t>
    </rPh>
    <rPh sb="3" eb="5">
      <t>ショウネン</t>
    </rPh>
    <rPh sb="5" eb="7">
      <t>ダンイ</t>
    </rPh>
    <rPh sb="7" eb="9">
      <t>イコウ</t>
    </rPh>
    <rPh sb="14" eb="16">
      <t>ショウネン</t>
    </rPh>
    <rPh sb="16" eb="18">
      <t>ダンイ</t>
    </rPh>
    <rPh sb="19" eb="21">
      <t>イッパン</t>
    </rPh>
    <rPh sb="21" eb="23">
      <t>ダンイ</t>
    </rPh>
    <phoneticPr fontId="3"/>
  </si>
  <si>
    <t>【公認段位移行】申請書(会派で取得した公認段位⇒県連に移行登録）</t>
    <rPh sb="1" eb="3">
      <t>コウニン</t>
    </rPh>
    <rPh sb="3" eb="5">
      <t>ダンイ</t>
    </rPh>
    <rPh sb="5" eb="7">
      <t>イコウ</t>
    </rPh>
    <rPh sb="12" eb="14">
      <t>カイハ</t>
    </rPh>
    <rPh sb="15" eb="17">
      <t>シュトク</t>
    </rPh>
    <rPh sb="19" eb="21">
      <t>コウニン</t>
    </rPh>
    <rPh sb="21" eb="23">
      <t>ダンイ</t>
    </rPh>
    <rPh sb="24" eb="26">
      <t>ケンレン</t>
    </rPh>
    <rPh sb="27" eb="29">
      <t>イコウ</t>
    </rPh>
    <rPh sb="29" eb="31">
      <t>トウロク</t>
    </rPh>
    <phoneticPr fontId="3"/>
  </si>
  <si>
    <t>道場で取得した級免状のコピー貼り付け（基本はＡ4）</t>
    <rPh sb="0" eb="2">
      <t>ドウジョウ</t>
    </rPh>
    <rPh sb="3" eb="5">
      <t>シュトク</t>
    </rPh>
    <rPh sb="7" eb="8">
      <t>キュウ</t>
    </rPh>
    <rPh sb="8" eb="10">
      <t>メンジョウ</t>
    </rPh>
    <rPh sb="14" eb="15">
      <t>ハ</t>
    </rPh>
    <rPh sb="16" eb="17">
      <t>ツ</t>
    </rPh>
    <rPh sb="19" eb="21">
      <t>キホン</t>
    </rPh>
    <phoneticPr fontId="3"/>
  </si>
  <si>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3"/>
  </si>
  <si>
    <t>少年段位のコピー貼り付け（基本はＡ4）</t>
    <rPh sb="0" eb="2">
      <t>ショウネン</t>
    </rPh>
    <rPh sb="2" eb="4">
      <t>ダンイ</t>
    </rPh>
    <rPh sb="8" eb="9">
      <t>ハ</t>
    </rPh>
    <rPh sb="10" eb="11">
      <t>ツ</t>
    </rPh>
    <rPh sb="13" eb="15">
      <t>キホン</t>
    </rPh>
    <phoneticPr fontId="3"/>
  </si>
  <si>
    <t>取得年月日</t>
    <rPh sb="0" eb="2">
      <t>シュトク</t>
    </rPh>
    <rPh sb="2" eb="3">
      <t>ネン</t>
    </rPh>
    <rPh sb="3" eb="5">
      <t>ガッピ</t>
    </rPh>
    <phoneticPr fontId="3"/>
  </si>
  <si>
    <t>公認段位移行登録申請書にてお申込みください。</t>
    <rPh sb="0" eb="2">
      <t>コウニン</t>
    </rPh>
    <rPh sb="2" eb="4">
      <t>ダンイ</t>
    </rPh>
    <rPh sb="4" eb="6">
      <t>イコウ</t>
    </rPh>
    <rPh sb="6" eb="8">
      <t>トウロク</t>
    </rPh>
    <rPh sb="8" eb="10">
      <t>シンセイ</t>
    </rPh>
    <rPh sb="10" eb="11">
      <t>ショ</t>
    </rPh>
    <rPh sb="14" eb="16">
      <t>モウシコ</t>
    </rPh>
    <phoneticPr fontId="3"/>
  </si>
  <si>
    <t>1級審査</t>
    <rPh sb="1" eb="2">
      <t>キュウ</t>
    </rPh>
    <rPh sb="2" eb="4">
      <t>シンサ</t>
    </rPh>
    <phoneticPr fontId="3"/>
  </si>
  <si>
    <t>審査料</t>
    <rPh sb="0" eb="2">
      <t>シンサ</t>
    </rPh>
    <rPh sb="2" eb="3">
      <t>リョウ</t>
    </rPh>
    <phoneticPr fontId="3"/>
  </si>
  <si>
    <t>登録料（合格者のみ）</t>
    <rPh sb="0" eb="2">
      <t>トウロク</t>
    </rPh>
    <rPh sb="2" eb="3">
      <t>リョウ</t>
    </rPh>
    <rPh sb="4" eb="7">
      <t>ゴウカクシャ</t>
    </rPh>
    <phoneticPr fontId="3"/>
  </si>
  <si>
    <t>少年段位から一般段位の移行</t>
    <rPh sb="0" eb="2">
      <t>ショウネン</t>
    </rPh>
    <rPh sb="2" eb="4">
      <t>ダンイ</t>
    </rPh>
    <rPh sb="6" eb="8">
      <t>イッパン</t>
    </rPh>
    <rPh sb="8" eb="10">
      <t>ダンイ</t>
    </rPh>
    <rPh sb="11" eb="13">
      <t>イコウ</t>
    </rPh>
    <phoneticPr fontId="3"/>
  </si>
  <si>
    <t>級登録料（新規登録）</t>
    <rPh sb="0" eb="1">
      <t>キュウ</t>
    </rPh>
    <rPh sb="1" eb="3">
      <t>トウロク</t>
    </rPh>
    <rPh sb="3" eb="4">
      <t>リョウ</t>
    </rPh>
    <rPh sb="5" eb="7">
      <t>シンキ</t>
    </rPh>
    <rPh sb="7" eb="9">
      <t>トウロク</t>
    </rPh>
    <phoneticPr fontId="3"/>
  </si>
  <si>
    <t>登録料（県連以外の諸会派からの移行）</t>
    <rPh sb="0" eb="2">
      <t>トウロク</t>
    </rPh>
    <rPh sb="2" eb="3">
      <t>リョウ</t>
    </rPh>
    <rPh sb="4" eb="6">
      <t>ケンレン</t>
    </rPh>
    <rPh sb="6" eb="8">
      <t>イガイ</t>
    </rPh>
    <rPh sb="9" eb="10">
      <t>ショ</t>
    </rPh>
    <rPh sb="10" eb="12">
      <t>カイハ</t>
    </rPh>
    <rPh sb="15" eb="17">
      <t>イコウ</t>
    </rPh>
    <phoneticPr fontId="3"/>
  </si>
  <si>
    <t>登録料【初段】（諸会派からの公認段位移行）</t>
    <rPh sb="0" eb="3">
      <t>トウロクリョウ</t>
    </rPh>
    <rPh sb="4" eb="5">
      <t>ショ</t>
    </rPh>
    <rPh sb="5" eb="6">
      <t>ダン</t>
    </rPh>
    <rPh sb="8" eb="9">
      <t>ショ</t>
    </rPh>
    <rPh sb="9" eb="11">
      <t>カイハ</t>
    </rPh>
    <rPh sb="14" eb="16">
      <t>コウニン</t>
    </rPh>
    <rPh sb="16" eb="18">
      <t>ダンイ</t>
    </rPh>
    <rPh sb="18" eb="20">
      <t>イコウ</t>
    </rPh>
    <phoneticPr fontId="3"/>
  </si>
  <si>
    <t>公認段位</t>
    <rPh sb="0" eb="2">
      <t>コウニン</t>
    </rPh>
    <rPh sb="2" eb="4">
      <t>ダンイ</t>
    </rPh>
    <phoneticPr fontId="3"/>
  </si>
  <si>
    <t>（移行）</t>
    <rPh sb="1" eb="3">
      <t>イコウ</t>
    </rPh>
    <phoneticPr fontId="3"/>
  </si>
  <si>
    <t>昇段審査</t>
    <rPh sb="0" eb="2">
      <t>ショウダン</t>
    </rPh>
    <rPh sb="2" eb="4">
      <t>シンサ</t>
    </rPh>
    <phoneticPr fontId="3"/>
  </si>
  <si>
    <t>登録料【弐段】（諸会派からの公認段位移行）</t>
    <rPh sb="0" eb="3">
      <t>トウロクリョウ</t>
    </rPh>
    <rPh sb="4" eb="5">
      <t>２</t>
    </rPh>
    <rPh sb="5" eb="6">
      <t>ダン</t>
    </rPh>
    <rPh sb="8" eb="9">
      <t>ショ</t>
    </rPh>
    <rPh sb="9" eb="11">
      <t>カイハ</t>
    </rPh>
    <rPh sb="14" eb="16">
      <t>コウニン</t>
    </rPh>
    <rPh sb="16" eb="18">
      <t>ダンイ</t>
    </rPh>
    <rPh sb="18" eb="20">
      <t>イコウ</t>
    </rPh>
    <phoneticPr fontId="3"/>
  </si>
  <si>
    <t>登録料【参段】（諸会派からの公認段位移行）</t>
    <rPh sb="0" eb="3">
      <t>トウロクリョウ</t>
    </rPh>
    <rPh sb="4" eb="5">
      <t>３</t>
    </rPh>
    <rPh sb="5" eb="6">
      <t>ダン</t>
    </rPh>
    <rPh sb="8" eb="9">
      <t>ショ</t>
    </rPh>
    <rPh sb="9" eb="11">
      <t>カイハ</t>
    </rPh>
    <rPh sb="14" eb="16">
      <t>コウニン</t>
    </rPh>
    <rPh sb="16" eb="18">
      <t>ダンイ</t>
    </rPh>
    <rPh sb="18" eb="20">
      <t>イコウ</t>
    </rPh>
    <phoneticPr fontId="3"/>
  </si>
  <si>
    <t>郵送料</t>
    <rPh sb="0" eb="3">
      <t>ユウソウリョウ</t>
    </rPh>
    <phoneticPr fontId="3"/>
  </si>
  <si>
    <t>免状郵送料</t>
    <rPh sb="0" eb="2">
      <t>メンジョウ</t>
    </rPh>
    <rPh sb="2" eb="5">
      <t>ユウソウリョウ</t>
    </rPh>
    <phoneticPr fontId="3"/>
  </si>
  <si>
    <t>＊不必要な項目は行を削除してご利用ください。</t>
    <rPh sb="1" eb="4">
      <t>フヒツヨウ</t>
    </rPh>
    <rPh sb="5" eb="7">
      <t>コウモク</t>
    </rPh>
    <rPh sb="8" eb="9">
      <t>ギョウ</t>
    </rPh>
    <rPh sb="10" eb="12">
      <t>サクジョ</t>
    </rPh>
    <rPh sb="15" eb="17">
      <t>リヨウ</t>
    </rPh>
    <phoneticPr fontId="3"/>
  </si>
  <si>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</si>
  <si>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</si>
  <si>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</si>
  <si>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</si>
  <si>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</si>
  <si>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</si>
  <si>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</si>
  <si>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</si>
  <si>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</si>
  <si>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</si>
  <si>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</si>
  <si>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</si>
  <si>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</si>
  <si>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</si>
  <si>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</si>
  <si>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</si>
  <si>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</si>
  <si>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</si>
  <si>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は新規もしくは更新のどちらかを選択してください</t>
    <rPh sb="1" eb="3">
      <t>シンキ</t>
    </rPh>
    <rPh sb="7" eb="9">
      <t>コウシン</t>
    </rPh>
    <rPh sb="15" eb="17">
      <t>センタク</t>
    </rPh>
    <phoneticPr fontId="3"/>
  </si>
  <si>
    <t>小学生・中学生・高校生は1年登録です</t>
    <rPh sb="0" eb="2">
      <t>ショウガク</t>
    </rPh>
    <rPh sb="2" eb="3">
      <t>セイ</t>
    </rPh>
    <rPh sb="4" eb="7">
      <t>チュウガクセイ</t>
    </rPh>
    <rPh sb="8" eb="11">
      <t>コウコウセイ</t>
    </rPh>
    <rPh sb="13" eb="14">
      <t>ネン</t>
    </rPh>
    <rPh sb="14" eb="16">
      <t>トウロク</t>
    </rPh>
    <phoneticPr fontId="3"/>
  </si>
  <si>
    <t>有効年数を選択できるようにしてますので、該当するものを選択</t>
    <rPh sb="0" eb="2">
      <t>ユウコウ</t>
    </rPh>
    <rPh sb="2" eb="4">
      <t>ネンスウ</t>
    </rPh>
    <rPh sb="5" eb="7">
      <t>センタク</t>
    </rPh>
    <rPh sb="20" eb="22">
      <t>ガイトウ</t>
    </rPh>
    <rPh sb="27" eb="29">
      <t>センタク</t>
    </rPh>
    <phoneticPr fontId="3"/>
  </si>
  <si>
    <t>大学生は1年・2年・4年</t>
    <rPh sb="0" eb="3">
      <t>ダイガクセイ</t>
    </rPh>
    <rPh sb="5" eb="6">
      <t>ネン</t>
    </rPh>
    <rPh sb="8" eb="9">
      <t>ネン</t>
    </rPh>
    <rPh sb="11" eb="12">
      <t>ネン</t>
    </rPh>
    <phoneticPr fontId="3"/>
  </si>
  <si>
    <t>一般は2年・6年</t>
    <rPh sb="0" eb="2">
      <t>イッパン</t>
    </rPh>
    <rPh sb="4" eb="5">
      <t>ネン</t>
    </rPh>
    <rPh sb="7" eb="8">
      <t>ネン</t>
    </rPh>
    <phoneticPr fontId="3"/>
  </si>
  <si>
    <t>＊一般は1年登録はありませんのでご注意ください</t>
    <rPh sb="1" eb="3">
      <t>イッパン</t>
    </rPh>
    <rPh sb="5" eb="6">
      <t>ネン</t>
    </rPh>
    <rPh sb="6" eb="8">
      <t>トウロク</t>
    </rPh>
    <rPh sb="17" eb="19">
      <t>チュウイ</t>
    </rPh>
    <phoneticPr fontId="3"/>
  </si>
  <si>
    <t>道場1級取得日</t>
    <rPh sb="0" eb="2">
      <t>ドウジョウ</t>
    </rPh>
    <rPh sb="3" eb="4">
      <t>キュウ</t>
    </rPh>
    <rPh sb="4" eb="7">
      <t>シュトクビ</t>
    </rPh>
    <phoneticPr fontId="3"/>
  </si>
  <si>
    <t>入門年月日</t>
    <rPh sb="0" eb="2">
      <t>ニュウモン</t>
    </rPh>
    <rPh sb="2" eb="3">
      <t>ネン</t>
    </rPh>
    <rPh sb="3" eb="5">
      <t>ガッピ</t>
    </rPh>
    <phoneticPr fontId="3"/>
  </si>
  <si>
    <t>修行年数</t>
    <rPh sb="0" eb="2">
      <t>シュギョウ</t>
    </rPh>
    <rPh sb="2" eb="4">
      <t>ネンスウ</t>
    </rPh>
    <phoneticPr fontId="3"/>
  </si>
  <si>
    <t>3年3か月</t>
    <rPh sb="1" eb="2">
      <t>ネン</t>
    </rPh>
    <rPh sb="4" eb="5">
      <t>ゲツ</t>
    </rPh>
    <phoneticPr fontId="3"/>
  </si>
  <si>
    <t>H18年5月1日</t>
    <rPh sb="3" eb="4">
      <t>ネン</t>
    </rPh>
    <rPh sb="5" eb="6">
      <t>ガツ</t>
    </rPh>
    <rPh sb="7" eb="8">
      <t>ニチ</t>
    </rPh>
    <phoneticPr fontId="3"/>
  </si>
  <si>
    <t>H31年4月1日</t>
    <rPh sb="3" eb="4">
      <t>ネン</t>
    </rPh>
    <rPh sb="5" eb="6">
      <t>ガツ</t>
    </rPh>
    <rPh sb="7" eb="8">
      <t>ニチ</t>
    </rPh>
    <phoneticPr fontId="3"/>
  </si>
  <si>
    <t>県連以外の諸会派で取得した公認少年段位は県連移行登録が必要です。</t>
    <rPh sb="0" eb="1">
      <t>ケン</t>
    </rPh>
    <rPh sb="1" eb="2">
      <t>レン</t>
    </rPh>
    <rPh sb="2" eb="4">
      <t>イガイ</t>
    </rPh>
    <rPh sb="5" eb="6">
      <t>ショ</t>
    </rPh>
    <rPh sb="6" eb="8">
      <t>カイハ</t>
    </rPh>
    <rPh sb="9" eb="11">
      <t>シュトク</t>
    </rPh>
    <rPh sb="13" eb="15">
      <t>コウニン</t>
    </rPh>
    <rPh sb="15" eb="17">
      <t>ショウネン</t>
    </rPh>
    <rPh sb="17" eb="19">
      <t>ダンイ</t>
    </rPh>
    <rPh sb="20" eb="22">
      <t>ケンレン</t>
    </rPh>
    <rPh sb="22" eb="24">
      <t>イコウ</t>
    </rPh>
    <rPh sb="24" eb="26">
      <t>トウロク</t>
    </rPh>
    <rPh sb="27" eb="29">
      <t>ヒツヨウ</t>
    </rPh>
    <phoneticPr fontId="3"/>
  </si>
  <si>
    <t>左記写真は見本です</t>
    <rPh sb="0" eb="2">
      <t>サキ</t>
    </rPh>
    <rPh sb="2" eb="4">
      <t>シャシン</t>
    </rPh>
    <rPh sb="5" eb="7">
      <t>ミホン</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</si>
  <si>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</si>
  <si>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</si>
  <si>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1級を受審される方は公認2級か所属道場の1級免状の写しが必要です</t>
    <rPh sb="1" eb="2">
      <t>キュウ</t>
    </rPh>
    <rPh sb="3" eb="5">
      <t>ジュシン</t>
    </rPh>
    <rPh sb="8" eb="9">
      <t>カタ</t>
    </rPh>
    <rPh sb="10" eb="12">
      <t>コウニン</t>
    </rPh>
    <rPh sb="13" eb="14">
      <t>キュウ</t>
    </rPh>
    <rPh sb="15" eb="17">
      <t>ショゾク</t>
    </rPh>
    <rPh sb="17" eb="19">
      <t>ドウジョウ</t>
    </rPh>
    <rPh sb="21" eb="22">
      <t>キュウ</t>
    </rPh>
    <rPh sb="22" eb="24">
      <t>メンジョウ</t>
    </rPh>
    <rPh sb="25" eb="26">
      <t>ウツ</t>
    </rPh>
    <rPh sb="28" eb="30">
      <t>ヒツヨウ</t>
    </rPh>
    <phoneticPr fontId="3"/>
  </si>
  <si>
    <t xml:space="preserve">◎空手道衣について、無地とします。（氏名・マーク等） </t>
  </si>
  <si>
    <t xml:space="preserve">◎少年１級位　 ①小学校 3年生で満 9歳以上の者（受審月が誕生月の場合は、受審可能）   </t>
    <phoneticPr fontId="3"/>
  </si>
  <si>
    <t>◎一般 1級位　 ①満15歳以上の者（義務教育課程を修了者）</t>
    <phoneticPr fontId="3"/>
  </si>
  <si>
    <t>◎熊本県空手連盟会員登録をされてない方は県連会員登録申請書を提出してください。</t>
    <rPh sb="6" eb="8">
      <t>レンメイ</t>
    </rPh>
    <rPh sb="18" eb="19">
      <t>カタ</t>
    </rPh>
    <rPh sb="20" eb="22">
      <t>ケンレン</t>
    </rPh>
    <rPh sb="22" eb="24">
      <t>カイイン</t>
    </rPh>
    <rPh sb="24" eb="26">
      <t>トウロク</t>
    </rPh>
    <rPh sb="26" eb="28">
      <t>シンセイ</t>
    </rPh>
    <rPh sb="28" eb="29">
      <t>ショ</t>
    </rPh>
    <rPh sb="30" eb="32">
      <t>テイシュツ</t>
    </rPh>
    <phoneticPr fontId="3"/>
  </si>
  <si>
    <t>　公益財団法人　全日本空手道連盟の会員登録は直接お申込みください。</t>
    <rPh sb="1" eb="3">
      <t>コウエキ</t>
    </rPh>
    <rPh sb="3" eb="5">
      <t>ザイダン</t>
    </rPh>
    <rPh sb="5" eb="7">
      <t>ホウジン</t>
    </rPh>
    <rPh sb="22" eb="24">
      <t>チョクセツ</t>
    </rPh>
    <rPh sb="25" eb="27">
      <t>モウシコ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</si>
  <si>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</si>
  <si>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</si>
  <si>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申請段位</t>
    <rPh sb="0" eb="2">
      <t>シンセイ</t>
    </rPh>
    <rPh sb="2" eb="4">
      <t>ダンイ</t>
    </rPh>
    <phoneticPr fontId="3"/>
  </si>
  <si>
    <t>入門年月日</t>
    <rPh sb="0" eb="2">
      <t>ニュウモン</t>
    </rPh>
    <rPh sb="2" eb="5">
      <t>ネンガッピ</t>
    </rPh>
    <phoneticPr fontId="3"/>
  </si>
  <si>
    <t>修行年数</t>
    <rPh sb="0" eb="2">
      <t>シュギョウ</t>
    </rPh>
    <rPh sb="2" eb="4">
      <t>ネンスウ</t>
    </rPh>
    <phoneticPr fontId="3"/>
  </si>
  <si>
    <t>5年3カ月</t>
    <rPh sb="1" eb="2">
      <t>ネン</t>
    </rPh>
    <rPh sb="4" eb="5">
      <t>ゲツ</t>
    </rPh>
    <phoneticPr fontId="3"/>
  </si>
  <si>
    <t>H15年4月1日</t>
    <rPh sb="3" eb="4">
      <t>ネン</t>
    </rPh>
    <rPh sb="5" eb="6">
      <t>ガツ</t>
    </rPh>
    <rPh sb="7" eb="8">
      <t>ニチ</t>
    </rPh>
    <phoneticPr fontId="3"/>
  </si>
  <si>
    <t>取得年月日</t>
    <rPh sb="0" eb="2">
      <t>シュトク</t>
    </rPh>
    <rPh sb="2" eb="5">
      <t>ネンガッピ</t>
    </rPh>
    <phoneticPr fontId="3"/>
  </si>
  <si>
    <t>下位段（級）位</t>
    <rPh sb="0" eb="2">
      <t>カイ</t>
    </rPh>
    <rPh sb="2" eb="3">
      <t>ダン</t>
    </rPh>
    <rPh sb="4" eb="5">
      <t>キュウ</t>
    </rPh>
    <rPh sb="6" eb="7">
      <t>クライ</t>
    </rPh>
    <phoneticPr fontId="3"/>
  </si>
  <si>
    <t>★楷書で正確に記入すること。（ふりがなを必ず記載すること）</t>
    <rPh sb="1" eb="3">
      <t>カイショ</t>
    </rPh>
    <rPh sb="4" eb="6">
      <t>セイカク</t>
    </rPh>
    <rPh sb="7" eb="9">
      <t>キニュウ</t>
    </rPh>
    <rPh sb="20" eb="21">
      <t>カナラ</t>
    </rPh>
    <rPh sb="22" eb="24">
      <t>キサイ</t>
    </rPh>
    <phoneticPr fontId="3"/>
  </si>
  <si>
    <t>★弐段・参段を受審される方は、必ず下位段位の取得年月日を記入すること</t>
    <rPh sb="1" eb="2">
      <t>２</t>
    </rPh>
    <rPh sb="2" eb="3">
      <t>ダン</t>
    </rPh>
    <rPh sb="4" eb="5">
      <t>サン</t>
    </rPh>
    <rPh sb="5" eb="6">
      <t>ダン</t>
    </rPh>
    <rPh sb="7" eb="9">
      <t>ジュシン</t>
    </rPh>
    <rPh sb="12" eb="13">
      <t>カタ</t>
    </rPh>
    <rPh sb="15" eb="16">
      <t>カナラ</t>
    </rPh>
    <rPh sb="17" eb="19">
      <t>カイ</t>
    </rPh>
    <rPh sb="19" eb="21">
      <t>ダンイ</t>
    </rPh>
    <rPh sb="22" eb="24">
      <t>シュトク</t>
    </rPh>
    <rPh sb="24" eb="27">
      <t>ネンガッピ</t>
    </rPh>
    <rPh sb="28" eb="30">
      <t>キニュウ</t>
    </rPh>
    <phoneticPr fontId="3"/>
  </si>
  <si>
    <t>★初段を受審される方は、必ず1級の取得年月日を記入すること</t>
    <rPh sb="1" eb="3">
      <t>ショダン</t>
    </rPh>
    <rPh sb="4" eb="6">
      <t>ジュシン</t>
    </rPh>
    <rPh sb="9" eb="10">
      <t>カタ</t>
    </rPh>
    <rPh sb="12" eb="13">
      <t>カナラ</t>
    </rPh>
    <rPh sb="15" eb="16">
      <t>キュウ</t>
    </rPh>
    <rPh sb="17" eb="19">
      <t>シュトク</t>
    </rPh>
    <rPh sb="19" eb="22">
      <t>ネンガッピ</t>
    </rPh>
    <rPh sb="23" eb="25">
      <t>キニュウ</t>
    </rPh>
    <phoneticPr fontId="3"/>
  </si>
  <si>
    <t>★初段を受審者は1級の免状コピーを添付してください</t>
    <rPh sb="1" eb="3">
      <t>ショダン</t>
    </rPh>
    <rPh sb="4" eb="6">
      <t>ジュシン</t>
    </rPh>
    <rPh sb="6" eb="7">
      <t>シャ</t>
    </rPh>
    <rPh sb="9" eb="10">
      <t>キュウ</t>
    </rPh>
    <rPh sb="11" eb="13">
      <t>メンジョウ</t>
    </rPh>
    <rPh sb="17" eb="19">
      <t>テンプ</t>
    </rPh>
    <phoneticPr fontId="3"/>
  </si>
  <si>
    <t>★弐段・参段の受審者は下位段位免状コピーを添付ください</t>
    <rPh sb="1" eb="3">
      <t>２ダン</t>
    </rPh>
    <rPh sb="4" eb="5">
      <t>サン</t>
    </rPh>
    <rPh sb="5" eb="6">
      <t>ダン</t>
    </rPh>
    <rPh sb="7" eb="9">
      <t>ジュシン</t>
    </rPh>
    <rPh sb="9" eb="10">
      <t>シャ</t>
    </rPh>
    <rPh sb="11" eb="13">
      <t>カイ</t>
    </rPh>
    <rPh sb="13" eb="15">
      <t>ダンイ</t>
    </rPh>
    <rPh sb="15" eb="17">
      <t>メンジョウ</t>
    </rPh>
    <rPh sb="21" eb="23">
      <t>テンプ</t>
    </rPh>
    <phoneticPr fontId="3"/>
  </si>
  <si>
    <t>県連以外の諸会派で取得した公認級位は県連移行登録が必要です。</t>
    <rPh sb="0" eb="1">
      <t>ケン</t>
    </rPh>
    <rPh sb="1" eb="2">
      <t>レン</t>
    </rPh>
    <rPh sb="2" eb="4">
      <t>イガイ</t>
    </rPh>
    <rPh sb="5" eb="6">
      <t>ショ</t>
    </rPh>
    <rPh sb="6" eb="8">
      <t>カイハ</t>
    </rPh>
    <rPh sb="9" eb="11">
      <t>シュトク</t>
    </rPh>
    <rPh sb="13" eb="15">
      <t>コウニン</t>
    </rPh>
    <rPh sb="15" eb="16">
      <t>キュウ</t>
    </rPh>
    <rPh sb="16" eb="17">
      <t>イ</t>
    </rPh>
    <rPh sb="18" eb="20">
      <t>ケンレン</t>
    </rPh>
    <rPh sb="20" eb="22">
      <t>イコウ</t>
    </rPh>
    <rPh sb="22" eb="24">
      <t>トウロク</t>
    </rPh>
    <rPh sb="25" eb="27">
      <t>ヒツヨウ</t>
    </rPh>
    <phoneticPr fontId="3"/>
  </si>
  <si>
    <t>公認級位移行登録申請書にてお申込みください。</t>
    <rPh sb="0" eb="2">
      <t>コウニン</t>
    </rPh>
    <rPh sb="2" eb="4">
      <t>キュウイ</t>
    </rPh>
    <rPh sb="4" eb="6">
      <t>イコウ</t>
    </rPh>
    <rPh sb="6" eb="8">
      <t>トウロク</t>
    </rPh>
    <rPh sb="8" eb="10">
      <t>シンセイ</t>
    </rPh>
    <rPh sb="10" eb="11">
      <t>ショ</t>
    </rPh>
    <rPh sb="14" eb="16">
      <t>モウシコ</t>
    </rPh>
    <phoneticPr fontId="3"/>
  </si>
  <si>
    <t>取得年月日</t>
    <rPh sb="0" eb="2">
      <t>シュトク</t>
    </rPh>
    <rPh sb="2" eb="5">
      <t>ネンガッピ</t>
    </rPh>
    <phoneticPr fontId="3"/>
  </si>
  <si>
    <t>和道会</t>
    <rPh sb="0" eb="2">
      <t>ワドウ</t>
    </rPh>
    <rPh sb="2" eb="3">
      <t>カイ</t>
    </rPh>
    <phoneticPr fontId="3"/>
  </si>
  <si>
    <t>糸東会</t>
    <rPh sb="0" eb="1">
      <t>シ</t>
    </rPh>
    <rPh sb="1" eb="2">
      <t>トウ</t>
    </rPh>
    <rPh sb="2" eb="3">
      <t>カイ</t>
    </rPh>
    <phoneticPr fontId="3"/>
  </si>
  <si>
    <t>剛柔会</t>
    <rPh sb="0" eb="2">
      <t>ゴウジュウ</t>
    </rPh>
    <rPh sb="2" eb="3">
      <t>カイ</t>
    </rPh>
    <phoneticPr fontId="3"/>
  </si>
  <si>
    <t>連合会</t>
    <rPh sb="0" eb="2">
      <t>レンゴウ</t>
    </rPh>
    <rPh sb="2" eb="3">
      <t>カイ</t>
    </rPh>
    <phoneticPr fontId="3"/>
  </si>
  <si>
    <t>松濤館</t>
    <rPh sb="0" eb="3">
      <t>ショウトウカン</t>
    </rPh>
    <phoneticPr fontId="3"/>
  </si>
  <si>
    <t>★会派の段位を公認段位に移行する手続きは会派に申請をしてください。県連では対応致しません。</t>
    <rPh sb="1" eb="3">
      <t>カイハ</t>
    </rPh>
    <rPh sb="4" eb="6">
      <t>ダンイ</t>
    </rPh>
    <rPh sb="7" eb="9">
      <t>コウニン</t>
    </rPh>
    <rPh sb="9" eb="11">
      <t>ダンイ</t>
    </rPh>
    <rPh sb="12" eb="14">
      <t>イコウ</t>
    </rPh>
    <rPh sb="16" eb="18">
      <t>テツヅ</t>
    </rPh>
    <rPh sb="20" eb="22">
      <t>カイハ</t>
    </rPh>
    <rPh sb="23" eb="25">
      <t>シンセイ</t>
    </rPh>
    <rPh sb="33" eb="35">
      <t>ケンレン</t>
    </rPh>
    <rPh sb="37" eb="39">
      <t>タイオウ</t>
    </rPh>
    <rPh sb="39" eb="40">
      <t>イタ</t>
    </rPh>
    <phoneticPr fontId="3"/>
  </si>
  <si>
    <t>口座支払い証明書の貼り付け方法</t>
    <rPh sb="0" eb="2">
      <t>コウザ</t>
    </rPh>
    <rPh sb="2" eb="4">
      <t>シハラ</t>
    </rPh>
    <rPh sb="5" eb="7">
      <t>ショウメイ</t>
    </rPh>
    <rPh sb="7" eb="8">
      <t>ショ</t>
    </rPh>
    <rPh sb="9" eb="10">
      <t>ハ</t>
    </rPh>
    <rPh sb="11" eb="12">
      <t>ツ</t>
    </rPh>
    <rPh sb="13" eb="15">
      <t>ホウホウ</t>
    </rPh>
    <phoneticPr fontId="3"/>
  </si>
  <si>
    <t>★会派で取得した公認段位免状コピーを添付してください。</t>
    <rPh sb="1" eb="3">
      <t>カイハ</t>
    </rPh>
    <rPh sb="4" eb="6">
      <t>シュトク</t>
    </rPh>
    <rPh sb="8" eb="10">
      <t>コウニン</t>
    </rPh>
    <rPh sb="10" eb="12">
      <t>ダンイ</t>
    </rPh>
    <rPh sb="12" eb="14">
      <t>メンジョウ</t>
    </rPh>
    <rPh sb="18" eb="20">
      <t>テンプ</t>
    </rPh>
    <phoneticPr fontId="3"/>
  </si>
  <si>
    <t>公認2級もしくは道場1級のコピー貼り付け（基本はＡ4）</t>
    <rPh sb="0" eb="2">
      <t>コウニン</t>
    </rPh>
    <rPh sb="3" eb="4">
      <t>キュウ</t>
    </rPh>
    <rPh sb="8" eb="10">
      <t>ドウジョウ</t>
    </rPh>
    <rPh sb="11" eb="12">
      <t>キュウ</t>
    </rPh>
    <rPh sb="16" eb="17">
      <t>ハ</t>
    </rPh>
    <rPh sb="18" eb="19">
      <t>ツ</t>
    </rPh>
    <rPh sb="21" eb="23">
      <t>キホン</t>
    </rPh>
    <phoneticPr fontId="3"/>
  </si>
  <si>
    <t>会派で取得した公認級位免状のコピー貼り付け（基本はＡ4）</t>
    <rPh sb="0" eb="2">
      <t>カイハ</t>
    </rPh>
    <rPh sb="3" eb="5">
      <t>シュトク</t>
    </rPh>
    <rPh sb="7" eb="9">
      <t>コウニン</t>
    </rPh>
    <rPh sb="9" eb="11">
      <t>キュウイ</t>
    </rPh>
    <rPh sb="11" eb="13">
      <t>メンジョウ</t>
    </rPh>
    <rPh sb="17" eb="18">
      <t>ハ</t>
    </rPh>
    <rPh sb="19" eb="20">
      <t>ツ</t>
    </rPh>
    <rPh sb="22" eb="24">
      <t>キホン</t>
    </rPh>
    <phoneticPr fontId="3"/>
  </si>
  <si>
    <t>公認段位（1級）のコピー貼り付け（基本はＡ4）</t>
    <rPh sb="0" eb="2">
      <t>コウニン</t>
    </rPh>
    <rPh sb="2" eb="4">
      <t>ダンイ</t>
    </rPh>
    <rPh sb="6" eb="7">
      <t>キュウ</t>
    </rPh>
    <rPh sb="12" eb="13">
      <t>ハ</t>
    </rPh>
    <rPh sb="14" eb="15">
      <t>ツ</t>
    </rPh>
    <rPh sb="17" eb="19">
      <t>キホン</t>
    </rPh>
    <phoneticPr fontId="3"/>
  </si>
  <si>
    <t>会派で取得した全空連公認級位を県連に登録をするときに使用する</t>
    <rPh sb="0" eb="2">
      <t>カイハ</t>
    </rPh>
    <rPh sb="3" eb="5">
      <t>シュトク</t>
    </rPh>
    <rPh sb="7" eb="8">
      <t>ゼン</t>
    </rPh>
    <rPh sb="8" eb="9">
      <t>クウ</t>
    </rPh>
    <rPh sb="9" eb="10">
      <t>レン</t>
    </rPh>
    <rPh sb="10" eb="12">
      <t>コウニン</t>
    </rPh>
    <rPh sb="12" eb="14">
      <t>キュウイ</t>
    </rPh>
    <rPh sb="15" eb="17">
      <t>ケンレン</t>
    </rPh>
    <rPh sb="18" eb="20">
      <t>トウロク</t>
    </rPh>
    <rPh sb="26" eb="28">
      <t>シヨウ</t>
    </rPh>
    <phoneticPr fontId="3"/>
  </si>
  <si>
    <t>【公認級移行登録】申請書（会派で取得した公認級位⇒県連に移行登録）</t>
  </si>
  <si>
    <t>公認少年段位のコピー貼り付け（基本はＡ4）</t>
    <rPh sb="0" eb="2">
      <t>コウニン</t>
    </rPh>
    <rPh sb="2" eb="4">
      <t>ショウネン</t>
    </rPh>
    <rPh sb="4" eb="6">
      <t>ダンイ</t>
    </rPh>
    <rPh sb="10" eb="11">
      <t>ハ</t>
    </rPh>
    <rPh sb="12" eb="13">
      <t>ツ</t>
    </rPh>
    <rPh sb="15" eb="17">
      <t>キホン</t>
    </rPh>
    <phoneticPr fontId="3"/>
  </si>
  <si>
    <t>くま  モン</t>
    <phoneticPr fontId="3"/>
  </si>
  <si>
    <t>〒862-0950</t>
    <phoneticPr fontId="3"/>
  </si>
  <si>
    <t>熊本県熊本市中央区水前寺５－２３－２</t>
    <rPh sb="0" eb="3">
      <t>クマモトケン</t>
    </rPh>
    <rPh sb="3" eb="6">
      <t>クマモトシ</t>
    </rPh>
    <rPh sb="6" eb="8">
      <t>チュウオウ</t>
    </rPh>
    <rPh sb="8" eb="9">
      <t>ク</t>
    </rPh>
    <rPh sb="9" eb="12">
      <t>スイゼンジ</t>
    </rPh>
    <phoneticPr fontId="3"/>
  </si>
  <si>
    <t>０９６（３８７）０６４３</t>
    <phoneticPr fontId="3"/>
  </si>
  <si>
    <t>令和　　年　　月　　日</t>
    <rPh sb="0" eb="2">
      <t>レイワ</t>
    </rPh>
    <rPh sb="4" eb="5">
      <t>ネン</t>
    </rPh>
    <rPh sb="7" eb="8">
      <t>ガツ</t>
    </rPh>
    <rPh sb="10" eb="11">
      <t>ニチ</t>
    </rPh>
    <phoneticPr fontId="3"/>
  </si>
  <si>
    <t>令和元　年　月　日</t>
    <rPh sb="0" eb="2">
      <t>レイワ</t>
    </rPh>
    <rPh sb="2" eb="3">
      <t>ガン</t>
    </rPh>
    <rPh sb="4" eb="5">
      <t>ネン</t>
    </rPh>
    <rPh sb="6" eb="7">
      <t>ガツ</t>
    </rPh>
    <rPh sb="8" eb="9">
      <t>ニチ</t>
    </rPh>
    <phoneticPr fontId="3"/>
  </si>
  <si>
    <t>令和   年   月  日</t>
    <rPh sb="0" eb="2">
      <t>レイワ</t>
    </rPh>
    <rPh sb="5" eb="6">
      <t>ネン</t>
    </rPh>
    <rPh sb="9" eb="10">
      <t>ガツ</t>
    </rPh>
    <rPh sb="12" eb="13">
      <t>ニチ</t>
    </rPh>
    <phoneticPr fontId="3"/>
  </si>
  <si>
    <t>令和  年  月  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</si>
</sst>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yyyy&quot;〕&quot;[$-411]ge\.m\.d"/>
  </numFmts>
  <fonts count="34">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10"/>
      <color theme="1"/>
      <name val="HGMaruGothicMPRO"/>
      <family val="2"/>
      <charset val="128"/>
    </font>
    <font>
      <sz val="10"/>
      <color theme="1"/>
      <name val="HGMaruGothicMPRO"/>
      <family val="3"/>
      <charset val="128"/>
    </font>
    <font>
      <sz val="20"/>
      <color theme="1"/>
      <name val="HGMaruGothicMPRO"/>
      <family val="2"/>
      <charset val="128"/>
    </font>
    <font>
      <sz val="20"/>
      <color theme="1"/>
      <name val="HGMaruGothicMPRO"/>
      <family val="3"/>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s>
  <fills count="10">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style="mediumDashed">
        <color auto="1"/>
      </top>
      <bottom style="slantDashDot">
        <color auto="1"/>
      </bottom>
      <diagonal/>
    </border>
    <border>
      <left/>
      <right/>
      <top style="mediumDashed">
        <color auto="1"/>
      </top>
      <bottom style="slantDashDot">
        <color auto="1"/>
      </bottom>
      <diagonal/>
    </border>
    <border>
      <left style="mediumDashed">
        <color auto="1"/>
      </left>
      <right/>
      <top style="slantDashDot">
        <color auto="1"/>
      </top>
      <bottom/>
      <diagonal/>
    </border>
    <border>
      <left/>
      <right/>
      <top style="slantDashDot">
        <color auto="1"/>
      </top>
      <bottom/>
      <diagonal/>
    </border>
    <border>
      <left style="mediumDashed">
        <color auto="1"/>
      </left>
      <right/>
      <top/>
      <bottom/>
      <diagonal/>
    </border>
    <border>
      <left style="mediumDashed">
        <color auto="1"/>
      </left>
      <right/>
      <top style="slantDashDot">
        <color auto="1"/>
      </top>
      <bottom style="slantDashDot">
        <color auto="1"/>
      </bottom>
      <diagonal/>
    </border>
    <border>
      <left/>
      <right/>
      <top style="slantDashDot">
        <color auto="1"/>
      </top>
      <bottom style="slantDashDot">
        <color auto="1"/>
      </bottom>
      <diagonal/>
    </border>
    <border>
      <left style="thin">
        <color indexed="64"/>
      </left>
      <right style="thin">
        <color indexed="64"/>
      </right>
      <top/>
      <bottom/>
      <diagonal/>
    </border>
  </borders>
  <cellStyleXfs count="4">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cellStyleXfs>
  <cellXfs count="166">
    <xf numFmtId="0" fontId="0" fillId="0" borderId="0" xfId="0">
      <alignmen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14" fontId="8" fillId="0" borderId="0" xfId="0" applyNumberFormat="1" applyFont="1" applyAlignment="1">
      <alignment horizontal="right"/>
    </xf>
    <xf numFmtId="0" fontId="14" fillId="0" borderId="0" xfId="0" applyFont="1" applyAlignment="1">
      <alignment horizontal="left" vertical="center"/>
    </xf>
    <xf numFmtId="0" fontId="6" fillId="3" borderId="1"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0" fontId="14" fillId="0" borderId="0" xfId="0" applyFont="1" applyAlignment="1">
      <alignmen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left" vertical="center"/>
    </xf>
    <xf numFmtId="0" fontId="4" fillId="0" borderId="0" xfId="0" applyFont="1" applyFill="1" applyBorder="1" applyAlignment="1">
      <alignment horizontal="center" vertical="center"/>
    </xf>
    <xf numFmtId="38" fontId="4" fillId="0" borderId="0" xfId="0" applyNumberFormat="1" applyFont="1" applyFill="1" applyBorder="1" applyAlignment="1">
      <alignment horizontal="center" vertical="center"/>
    </xf>
    <xf numFmtId="0" fontId="14" fillId="0" borderId="0" xfId="0" applyFont="1" applyFill="1" applyAlignment="1">
      <alignment vertical="center"/>
    </xf>
    <xf numFmtId="38" fontId="4" fillId="4" borderId="1" xfId="0" applyNumberFormat="1" applyFont="1" applyFill="1" applyBorder="1" applyAlignment="1">
      <alignment vertical="center"/>
    </xf>
    <xf numFmtId="176" fontId="11" fillId="2" borderId="1" xfId="0" applyNumberFormat="1" applyFont="1" applyFill="1" applyBorder="1" applyAlignment="1">
      <alignment horizontal="left" vertical="center" shrinkToFit="1"/>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8" fillId="0" borderId="0" xfId="0" applyFont="1" applyAlignment="1">
      <alignment horizontal="left" vertical="center"/>
    </xf>
    <xf numFmtId="49" fontId="10" fillId="2"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0"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0" xfId="0" applyFont="1" applyBorder="1" applyAlignment="1">
      <alignment horizontal="left" vertical="center"/>
    </xf>
    <xf numFmtId="0" fontId="6" fillId="0" borderId="0" xfId="0" applyFo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8" fillId="0" borderId="12" xfId="0" applyFont="1" applyFill="1" applyBorder="1" applyAlignment="1">
      <alignment vertical="center"/>
    </xf>
    <xf numFmtId="0" fontId="9" fillId="2" borderId="12" xfId="0" applyFont="1" applyFill="1" applyBorder="1" applyAlignment="1">
      <alignment horizontal="center" vertical="center"/>
    </xf>
    <xf numFmtId="0" fontId="4" fillId="4" borderId="1"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10" fillId="2" borderId="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pplyAlignment="1">
      <alignment vertical="center"/>
    </xf>
    <xf numFmtId="0" fontId="14" fillId="0" borderId="1" xfId="0" applyFont="1" applyBorder="1" applyAlignment="1">
      <alignment horizontal="center" vertical="center"/>
    </xf>
    <xf numFmtId="0" fontId="14" fillId="0" borderId="0" xfId="0" applyFont="1" applyFill="1" applyBorder="1" applyAlignment="1">
      <alignment horizontal="left" vertical="center"/>
    </xf>
    <xf numFmtId="0" fontId="6" fillId="2" borderId="1" xfId="0" applyFont="1" applyFill="1" applyBorder="1" applyAlignment="1">
      <alignment horizontal="center" vertical="center"/>
    </xf>
    <xf numFmtId="0" fontId="9" fillId="2" borderId="12" xfId="0" applyFont="1" applyFill="1" applyBorder="1" applyAlignment="1">
      <alignment horizontal="center" vertical="center"/>
    </xf>
    <xf numFmtId="0" fontId="14" fillId="0" borderId="1" xfId="0" applyFont="1" applyBorder="1" applyAlignment="1">
      <alignment horizontal="center" vertical="center" wrapText="1"/>
    </xf>
    <xf numFmtId="0" fontId="6" fillId="0" borderId="0" xfId="0" applyFont="1" applyFill="1" applyBorder="1" applyAlignment="1">
      <alignment horizontal="right" vertical="center"/>
    </xf>
    <xf numFmtId="0" fontId="14" fillId="0" borderId="0" xfId="0" applyFont="1" applyFill="1" applyBorder="1" applyAlignment="1">
      <alignment horizontal="right" vertical="center" shrinkToFi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shrinkToFit="1"/>
    </xf>
    <xf numFmtId="0" fontId="8" fillId="0" borderId="0" xfId="0" applyFont="1" applyAlignment="1">
      <alignment vertical="center"/>
    </xf>
    <xf numFmtId="14" fontId="10" fillId="2" borderId="1" xfId="0" applyNumberFormat="1" applyFont="1" applyFill="1" applyBorder="1" applyAlignment="1">
      <alignment horizontal="center" vertical="center"/>
    </xf>
    <xf numFmtId="0" fontId="27" fillId="0" borderId="17" xfId="0" applyFont="1" applyBorder="1" applyAlignment="1">
      <alignment vertical="center"/>
    </xf>
    <xf numFmtId="0" fontId="28" fillId="0" borderId="0" xfId="0" applyFont="1" applyAlignment="1">
      <alignment vertical="center"/>
    </xf>
    <xf numFmtId="0" fontId="1" fillId="0" borderId="0" xfId="0" applyFont="1" applyAlignment="1">
      <alignment horizontal="left" vertical="center"/>
    </xf>
    <xf numFmtId="0" fontId="14" fillId="0" borderId="20" xfId="0" applyFont="1" applyBorder="1" applyAlignment="1">
      <alignment horizontal="center"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31" fillId="0" borderId="0" xfId="0" applyFont="1" applyAlignment="1">
      <alignment horizontal="left" vertical="center"/>
    </xf>
    <xf numFmtId="0" fontId="31" fillId="7" borderId="0" xfId="0" applyFont="1" applyFill="1" applyAlignment="1">
      <alignment horizontal="left" vertical="center"/>
    </xf>
    <xf numFmtId="0" fontId="32" fillId="0" borderId="0" xfId="0" applyFont="1" applyAlignment="1">
      <alignment horizontal="left" vertical="center"/>
    </xf>
    <xf numFmtId="0" fontId="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xf numFmtId="0" fontId="23"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30" fillId="0" borderId="0" xfId="0" applyFont="1" applyAlignment="1">
      <alignment horizontal="center" vertical="center"/>
    </xf>
    <xf numFmtId="0" fontId="33" fillId="0" borderId="0" xfId="0" applyFont="1" applyAlignment="1">
      <alignment horizontal="left" vertical="center"/>
    </xf>
    <xf numFmtId="0" fontId="29" fillId="0" borderId="0" xfId="0" applyFont="1" applyAlignment="1">
      <alignment vertical="center"/>
    </xf>
    <xf numFmtId="0" fontId="25" fillId="7" borderId="0" xfId="0" applyFont="1" applyFill="1" applyBorder="1" applyAlignment="1">
      <alignment vertical="center"/>
    </xf>
    <xf numFmtId="0" fontId="29" fillId="7" borderId="0" xfId="0" applyFont="1" applyFill="1" applyBorder="1" applyAlignment="1">
      <alignment vertical="center"/>
    </xf>
    <xf numFmtId="0" fontId="10" fillId="0" borderId="0" xfId="0" applyFont="1" applyAlignment="1">
      <alignment horizontal="center" vertical="center"/>
    </xf>
    <xf numFmtId="0" fontId="6" fillId="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9" fillId="0" borderId="0" xfId="0" applyFont="1" applyAlignment="1">
      <alignment horizontal="center" vertical="center"/>
    </xf>
    <xf numFmtId="57" fontId="9" fillId="0" borderId="4" xfId="0" applyNumberFormat="1" applyFont="1" applyBorder="1" applyAlignment="1">
      <alignment horizontal="left" vertical="center"/>
    </xf>
    <xf numFmtId="57" fontId="9" fillId="0" borderId="3" xfId="0" applyNumberFormat="1" applyFont="1" applyBorder="1" applyAlignment="1">
      <alignment horizontal="left" vertical="center"/>
    </xf>
    <xf numFmtId="57" fontId="9" fillId="0" borderId="5" xfId="0" applyNumberFormat="1"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8" fillId="0" borderId="0" xfId="0" applyFont="1" applyAlignment="1">
      <alignment horizontal="center" vertical="center"/>
    </xf>
    <xf numFmtId="0" fontId="29" fillId="8" borderId="17" xfId="0" applyFont="1" applyFill="1" applyBorder="1" applyAlignment="1">
      <alignment horizontal="center" vertical="center"/>
    </xf>
    <xf numFmtId="0" fontId="29" fillId="8" borderId="0" xfId="0" applyFont="1" applyFill="1" applyBorder="1" applyAlignment="1">
      <alignment horizontal="center" vertical="center"/>
    </xf>
    <xf numFmtId="0" fontId="25" fillId="3" borderId="17" xfId="0" applyFont="1" applyFill="1" applyBorder="1" applyAlignment="1">
      <alignment horizontal="center" vertical="center"/>
    </xf>
    <xf numFmtId="0" fontId="25" fillId="3" borderId="0" xfId="0" applyFont="1" applyFill="1" applyBorder="1" applyAlignment="1">
      <alignment horizontal="center" vertical="center"/>
    </xf>
    <xf numFmtId="0" fontId="22" fillId="0" borderId="0" xfId="0" applyFont="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0" xfId="0" applyFont="1" applyFill="1" applyAlignment="1">
      <alignment horizontal="center" vertical="center"/>
    </xf>
    <xf numFmtId="0" fontId="29" fillId="3" borderId="13" xfId="0" applyFont="1" applyFill="1" applyBorder="1" applyAlignment="1">
      <alignment horizontal="center" vertical="center"/>
    </xf>
    <xf numFmtId="0" fontId="30" fillId="3" borderId="14" xfId="0" applyFont="1" applyFill="1" applyBorder="1" applyAlignment="1">
      <alignment horizontal="center" vertical="center"/>
    </xf>
    <xf numFmtId="0" fontId="29" fillId="9" borderId="18" xfId="0" applyFont="1" applyFill="1" applyBorder="1" applyAlignment="1">
      <alignment horizontal="center" vertical="center"/>
    </xf>
    <xf numFmtId="0" fontId="30" fillId="9" borderId="19" xfId="0" applyFont="1" applyFill="1" applyBorder="1" applyAlignment="1">
      <alignment horizontal="center" vertical="center"/>
    </xf>
    <xf numFmtId="0" fontId="25"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31" fillId="0" borderId="0" xfId="0" applyFont="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horizontal="center" vertical="center"/>
    </xf>
    <xf numFmtId="0" fontId="14" fillId="0" borderId="12" xfId="0" applyFont="1" applyBorder="1" applyAlignment="1">
      <alignment horizontal="center" vertical="center"/>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1" fillId="0" borderId="4"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5" xfId="0" applyFont="1" applyFill="1" applyBorder="1" applyAlignment="1">
      <alignment horizontal="left" vertical="center" shrinkToFit="1"/>
    </xf>
    <xf numFmtId="0" fontId="1" fillId="0" borderId="1" xfId="0" applyFont="1" applyBorder="1" applyAlignment="1">
      <alignment horizontal="left" vertical="center" shrinkToFit="1"/>
    </xf>
    <xf numFmtId="0" fontId="4" fillId="4" borderId="1" xfId="0" applyFont="1" applyFill="1" applyBorder="1" applyAlignment="1">
      <alignment horizontal="center" vertical="center"/>
    </xf>
    <xf numFmtId="0" fontId="14" fillId="0" borderId="0" xfId="0" applyFont="1" applyFill="1" applyBorder="1" applyAlignment="1">
      <alignment horizontal="left" vertical="center"/>
    </xf>
    <xf numFmtId="0" fontId="20" fillId="0" borderId="0" xfId="0" applyFont="1" applyBorder="1" applyAlignment="1">
      <alignment horizontal="center" vertical="center"/>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2" fillId="0" borderId="1" xfId="0" applyFont="1" applyBorder="1" applyAlignment="1">
      <alignment horizontal="left" vertical="center" shrinkToFit="1"/>
    </xf>
    <xf numFmtId="0" fontId="14" fillId="5" borderId="0" xfId="0" applyFont="1" applyFill="1" applyBorder="1" applyAlignment="1">
      <alignment horizontal="left" vertical="center"/>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1" xfId="0" applyFont="1" applyBorder="1" applyAlignment="1">
      <alignment horizontal="left" vertical="top"/>
    </xf>
    <xf numFmtId="0" fontId="21" fillId="0" borderId="0" xfId="0" applyFont="1" applyBorder="1" applyAlignment="1">
      <alignment horizontal="center" vertical="center"/>
    </xf>
    <xf numFmtId="3" fontId="14"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4" borderId="1" xfId="1" applyFont="1" applyFill="1" applyBorder="1" applyAlignment="1">
      <alignment horizontal="center" vertical="center"/>
    </xf>
    <xf numFmtId="38" fontId="18" fillId="6" borderId="1" xfId="1" applyFont="1" applyFill="1" applyBorder="1" applyAlignment="1">
      <alignment horizontal="center" vertical="center"/>
    </xf>
    <xf numFmtId="0" fontId="14" fillId="0" borderId="1" xfId="0" applyFont="1" applyFill="1" applyBorder="1" applyAlignment="1">
      <alignment horizontal="left" vertical="center" shrinkToFit="1"/>
    </xf>
    <xf numFmtId="3"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0" fontId="6" fillId="0" borderId="1" xfId="0" applyFont="1" applyFill="1" applyBorder="1" applyAlignment="1">
      <alignment horizontal="left" vertical="center"/>
    </xf>
    <xf numFmtId="0" fontId="14" fillId="0" borderId="1" xfId="0" applyFont="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44396</xdr:rowOff>
    </xdr:from>
    <xdr:to>
      <xdr:col>12</xdr:col>
      <xdr:colOff>625420</xdr:colOff>
      <xdr:row>37</xdr:row>
      <xdr:rowOff>207645</xdr:rowOff>
    </xdr:to>
    <xdr:pic>
      <xdr:nvPicPr>
        <xdr:cNvPr id="2" name="図 1">
          <a:extLst>
            <a:ext uri="{FF2B5EF4-FFF2-40B4-BE49-F238E27FC236}">
              <a16:creationId xmlns:a16="http://schemas.microsoft.com/office/drawing/2014/main" xmlns="" id="{26825E72-4E1E-4A83-A259-E112461AE7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054796"/>
          <a:ext cx="9365560" cy="44399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23</xdr:row>
      <xdr:rowOff>30480</xdr:rowOff>
    </xdr:from>
    <xdr:to>
      <xdr:col>9</xdr:col>
      <xdr:colOff>323850</xdr:colOff>
      <xdr:row>36</xdr:row>
      <xdr:rowOff>244501</xdr:rowOff>
    </xdr:to>
    <xdr:pic>
      <xdr:nvPicPr>
        <xdr:cNvPr id="6" name="図 5">
          <a:extLst>
            <a:ext uri="{FF2B5EF4-FFF2-40B4-BE49-F238E27FC236}">
              <a16:creationId xmlns:a16="http://schemas.microsoft.com/office/drawing/2014/main" xmlns="" id="{B8F44768-F845-4EA9-81DF-40800A0E5D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50480"/>
          <a:ext cx="7170420" cy="4164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297761</xdr:rowOff>
    </xdr:from>
    <xdr:to>
      <xdr:col>12</xdr:col>
      <xdr:colOff>440635</xdr:colOff>
      <xdr:row>37</xdr:row>
      <xdr:rowOff>59055</xdr:rowOff>
    </xdr:to>
    <xdr:pic>
      <xdr:nvPicPr>
        <xdr:cNvPr id="2" name="図 1">
          <a:extLst>
            <a:ext uri="{FF2B5EF4-FFF2-40B4-BE49-F238E27FC236}">
              <a16:creationId xmlns:a16="http://schemas.microsoft.com/office/drawing/2014/main" xmlns="" id="{C4B7C9B6-988E-4313-9814-D8567D24BC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98561"/>
          <a:ext cx="9457000" cy="464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92765</xdr:colOff>
      <xdr:row>23</xdr:row>
      <xdr:rowOff>55826</xdr:rowOff>
    </xdr:from>
    <xdr:to>
      <xdr:col>11</xdr:col>
      <xdr:colOff>430696</xdr:colOff>
      <xdr:row>37</xdr:row>
      <xdr:rowOff>236220</xdr:rowOff>
    </xdr:to>
    <xdr:pic>
      <xdr:nvPicPr>
        <xdr:cNvPr id="2" name="図 1">
          <a:extLst>
            <a:ext uri="{FF2B5EF4-FFF2-40B4-BE49-F238E27FC236}">
              <a16:creationId xmlns:a16="http://schemas.microsoft.com/office/drawing/2014/main" xmlns="" id="{4D8E8732-75F5-42E6-B15A-E7B0AFB5C5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765" y="7066226"/>
          <a:ext cx="8415131" cy="44475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91441</xdr:rowOff>
    </xdr:from>
    <xdr:to>
      <xdr:col>3</xdr:col>
      <xdr:colOff>106680</xdr:colOff>
      <xdr:row>17</xdr:row>
      <xdr:rowOff>182881</xdr:rowOff>
    </xdr:to>
    <xdr:pic>
      <xdr:nvPicPr>
        <xdr:cNvPr id="3" name="図 2">
          <a:extLst>
            <a:ext uri="{FF2B5EF4-FFF2-40B4-BE49-F238E27FC236}">
              <a16:creationId xmlns:a16="http://schemas.microsoft.com/office/drawing/2014/main" xmlns="" id="{3DE57B8E-2C8B-4C51-AE22-C757A91E07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5400000">
          <a:off x="-678180" y="1021081"/>
          <a:ext cx="4114800" cy="27584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
  <sheetViews>
    <sheetView workbookViewId="0">
      <selection activeCell="B9" sqref="B9"/>
    </sheetView>
  </sheetViews>
  <sheetFormatPr defaultColWidth="9" defaultRowHeight="30" customHeight="1"/>
  <cols>
    <col min="1" max="1" width="11.25" style="48" bestFit="1" customWidth="1"/>
    <col min="2" max="2" width="44.5" style="48" customWidth="1"/>
    <col min="3" max="16384" width="9" style="48"/>
  </cols>
  <sheetData>
    <row r="1" spans="1:4" ht="30" customHeight="1">
      <c r="A1" s="99" t="s">
        <v>52</v>
      </c>
      <c r="B1" s="99"/>
    </row>
    <row r="2" spans="1:4" ht="30" customHeight="1">
      <c r="A2" s="100" t="s">
        <v>53</v>
      </c>
      <c r="B2" s="100"/>
    </row>
    <row r="3" spans="1:4" ht="30" customHeight="1">
      <c r="A3" s="19" t="s">
        <v>29</v>
      </c>
      <c r="B3" s="49" t="s">
        <v>15</v>
      </c>
    </row>
    <row r="4" spans="1:4" ht="30" customHeight="1">
      <c r="A4" s="19" t="s">
        <v>8</v>
      </c>
      <c r="B4" s="49" t="s">
        <v>54</v>
      </c>
    </row>
    <row r="5" spans="1:4" ht="30" customHeight="1">
      <c r="A5" s="19" t="s">
        <v>6</v>
      </c>
      <c r="B5" s="50" t="s">
        <v>187</v>
      </c>
    </row>
    <row r="6" spans="1:4" ht="30" customHeight="1">
      <c r="A6" s="98" t="s">
        <v>27</v>
      </c>
      <c r="B6" s="50" t="s">
        <v>188</v>
      </c>
      <c r="C6" s="51"/>
      <c r="D6" s="51"/>
    </row>
    <row r="7" spans="1:4" ht="30" customHeight="1">
      <c r="A7" s="98"/>
      <c r="B7" s="52" t="s">
        <v>189</v>
      </c>
      <c r="C7" s="51"/>
      <c r="D7" s="51"/>
    </row>
    <row r="8" spans="1:4" ht="30" customHeight="1">
      <c r="A8" s="19" t="s">
        <v>28</v>
      </c>
      <c r="B8" s="52" t="s">
        <v>190</v>
      </c>
      <c r="C8" s="51"/>
      <c r="D8" s="51"/>
    </row>
  </sheetData>
  <mergeCells count="3">
    <mergeCell ref="A6:A7"/>
    <mergeCell ref="A1:B1"/>
    <mergeCell ref="A2:B2"/>
  </mergeCells>
  <phoneticPr fontId="3"/>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3"/>
  <sheetViews>
    <sheetView tabSelected="1" view="pageBreakPreview" zoomScale="90" zoomScaleNormal="90" zoomScaleSheetLayoutView="90" workbookViewId="0">
      <selection activeCell="F9" sqref="F9"/>
    </sheetView>
  </sheetViews>
  <sheetFormatPr defaultColWidth="11.625" defaultRowHeight="19.899999999999999" customHeight="1"/>
  <cols>
    <col min="1" max="3" width="11.625" style="13" customWidth="1"/>
    <col min="4" max="4" width="2.875" style="13" customWidth="1"/>
    <col min="5" max="8" width="8.5" style="13" bestFit="1" customWidth="1"/>
    <col min="9" max="16384" width="11.625" style="13"/>
  </cols>
  <sheetData>
    <row r="1" spans="1:8" ht="19.899999999999999" customHeight="1">
      <c r="A1" s="154" t="s">
        <v>78</v>
      </c>
      <c r="B1" s="154"/>
      <c r="C1" s="154"/>
      <c r="D1" s="154"/>
      <c r="E1" s="154"/>
      <c r="F1" s="154"/>
      <c r="G1" s="154"/>
      <c r="H1" s="154"/>
    </row>
    <row r="3" spans="1:8" ht="19.899999999999999" customHeight="1">
      <c r="A3" s="144" t="s">
        <v>19</v>
      </c>
      <c r="B3" s="145"/>
      <c r="C3" s="146"/>
      <c r="D3" s="35"/>
      <c r="E3" s="35" t="s">
        <v>31</v>
      </c>
      <c r="F3" s="18"/>
    </row>
    <row r="4" spans="1:8" ht="19.899999999999999" customHeight="1">
      <c r="A4" s="20"/>
      <c r="B4" s="16"/>
      <c r="C4" s="21"/>
      <c r="D4" s="66"/>
      <c r="E4" s="35" t="s">
        <v>9</v>
      </c>
      <c r="F4" s="18" t="str">
        <f>県連会員!B5</f>
        <v>熊本県空手道連盟</v>
      </c>
    </row>
    <row r="5" spans="1:8" ht="19.899999999999999" customHeight="1">
      <c r="A5" s="20"/>
      <c r="B5" s="16"/>
      <c r="C5" s="21"/>
      <c r="D5" s="66"/>
      <c r="E5" s="35" t="s">
        <v>8</v>
      </c>
      <c r="F5" s="18" t="str">
        <f>県連会員!B6</f>
        <v>くまモン道場</v>
      </c>
      <c r="H5" s="18"/>
    </row>
    <row r="6" spans="1:8" ht="19.899999999999999" customHeight="1">
      <c r="A6" s="20"/>
      <c r="B6" s="16"/>
      <c r="C6" s="21"/>
      <c r="D6" s="66"/>
      <c r="E6" s="35" t="s">
        <v>6</v>
      </c>
      <c r="F6" s="18" t="str">
        <f>県連会員!B7</f>
        <v>くま  モン</v>
      </c>
      <c r="H6" s="18"/>
    </row>
    <row r="7" spans="1:8" ht="28.9" customHeight="1">
      <c r="A7" s="20"/>
      <c r="B7" s="16"/>
      <c r="C7" s="21"/>
      <c r="D7" s="66"/>
      <c r="E7" s="36" t="s">
        <v>27</v>
      </c>
      <c r="F7" s="13" t="str">
        <f>県連会員!G5</f>
        <v>〒862-0950</v>
      </c>
      <c r="H7" s="18"/>
    </row>
    <row r="8" spans="1:8" ht="19.899999999999999" customHeight="1">
      <c r="A8" s="20"/>
      <c r="B8" s="16"/>
      <c r="C8" s="21"/>
      <c r="D8" s="66"/>
      <c r="E8" s="37"/>
      <c r="F8" s="13" t="str">
        <f>県連会員!G6</f>
        <v>熊本県熊本市中央区水前寺５－２３－２</v>
      </c>
      <c r="H8" s="18"/>
    </row>
    <row r="9" spans="1:8" ht="19.899999999999999" customHeight="1">
      <c r="A9" s="20"/>
      <c r="B9" s="16"/>
      <c r="C9" s="21"/>
      <c r="D9" s="66"/>
      <c r="E9" s="35" t="s">
        <v>28</v>
      </c>
      <c r="F9" s="18" t="str">
        <f>県連会員!G7</f>
        <v>０９６（３８７）０６４３</v>
      </c>
      <c r="H9" s="18"/>
    </row>
    <row r="10" spans="1:8" ht="19.899999999999999" customHeight="1">
      <c r="A10" s="20"/>
      <c r="B10" s="16"/>
      <c r="C10" s="21"/>
      <c r="D10" s="66"/>
      <c r="E10" s="35"/>
      <c r="F10" s="18"/>
      <c r="H10" s="18"/>
    </row>
    <row r="11" spans="1:8" ht="19.899999999999999" customHeight="1">
      <c r="A11" s="20"/>
      <c r="B11" s="16"/>
      <c r="C11" s="21"/>
      <c r="D11" s="66"/>
      <c r="E11" s="150" t="s">
        <v>72</v>
      </c>
      <c r="F11" s="150"/>
      <c r="G11" s="150"/>
      <c r="H11" s="18"/>
    </row>
    <row r="12" spans="1:8" ht="19.899999999999999" customHeight="1">
      <c r="A12" s="20"/>
      <c r="B12" s="16"/>
      <c r="C12" s="21"/>
      <c r="D12" s="66"/>
      <c r="E12" s="142" t="s">
        <v>14</v>
      </c>
      <c r="F12" s="142"/>
      <c r="G12" s="142"/>
      <c r="H12" s="18"/>
    </row>
    <row r="13" spans="1:8" ht="28.9" customHeight="1">
      <c r="A13" s="20"/>
      <c r="B13" s="16"/>
      <c r="C13" s="21"/>
      <c r="D13" s="66"/>
      <c r="E13" s="142" t="s">
        <v>18</v>
      </c>
      <c r="F13" s="142"/>
      <c r="G13" s="142"/>
      <c r="H13" s="18"/>
    </row>
    <row r="14" spans="1:8" ht="19.899999999999999" customHeight="1">
      <c r="A14" s="20"/>
      <c r="B14" s="16"/>
      <c r="C14" s="21"/>
      <c r="D14" s="66"/>
      <c r="E14" s="142" t="s">
        <v>16</v>
      </c>
      <c r="F14" s="142"/>
      <c r="G14" s="142"/>
      <c r="H14" s="18"/>
    </row>
    <row r="15" spans="1:8" ht="19.899999999999999" customHeight="1">
      <c r="A15" s="20"/>
      <c r="B15" s="16"/>
      <c r="C15" s="21"/>
      <c r="D15" s="66"/>
      <c r="E15" s="150" t="s">
        <v>17</v>
      </c>
      <c r="F15" s="150"/>
      <c r="G15" s="150"/>
      <c r="H15" s="18"/>
    </row>
    <row r="16" spans="1:8" ht="19.899999999999999" customHeight="1">
      <c r="A16" s="22"/>
      <c r="B16" s="23"/>
      <c r="C16" s="24"/>
      <c r="D16" s="66"/>
      <c r="E16" s="142" t="s">
        <v>71</v>
      </c>
      <c r="F16" s="142"/>
      <c r="G16" s="142"/>
      <c r="H16" s="18"/>
    </row>
    <row r="17" spans="1:8" ht="19.899999999999999" customHeight="1">
      <c r="A17" s="16"/>
      <c r="B17" s="16"/>
      <c r="C17" s="16"/>
      <c r="D17" s="16"/>
      <c r="H17" s="18"/>
    </row>
    <row r="18" spans="1:8" ht="19.899999999999999" customHeight="1">
      <c r="A18" s="16"/>
      <c r="B18" s="16"/>
      <c r="C18" s="16"/>
      <c r="D18" s="16"/>
      <c r="F18" s="15"/>
      <c r="G18" s="18"/>
      <c r="H18" s="18"/>
    </row>
    <row r="19" spans="1:8" ht="19.899999999999999" customHeight="1">
      <c r="A19" s="73" t="s">
        <v>80</v>
      </c>
      <c r="B19" s="164" t="s">
        <v>85</v>
      </c>
      <c r="C19" s="164"/>
      <c r="D19" s="70"/>
      <c r="E19" s="158" t="s">
        <v>91</v>
      </c>
      <c r="F19" s="160">
        <v>2000</v>
      </c>
      <c r="G19" s="160"/>
      <c r="H19" s="160"/>
    </row>
    <row r="20" spans="1:8" ht="19.899999999999999" customHeight="1">
      <c r="A20" s="67" t="s">
        <v>89</v>
      </c>
      <c r="B20" s="162">
        <v>5000</v>
      </c>
      <c r="C20" s="163"/>
      <c r="D20" s="71"/>
      <c r="E20" s="158"/>
      <c r="F20" s="160"/>
      <c r="G20" s="160"/>
      <c r="H20" s="160"/>
    </row>
    <row r="21" spans="1:8" ht="19.899999999999999" customHeight="1">
      <c r="A21" s="72" t="s">
        <v>79</v>
      </c>
      <c r="B21" s="161" t="s">
        <v>55</v>
      </c>
      <c r="C21" s="161"/>
      <c r="D21" s="38"/>
      <c r="E21" s="158"/>
      <c r="F21" s="160"/>
      <c r="G21" s="160"/>
      <c r="H21" s="160"/>
    </row>
    <row r="22" spans="1:8" ht="19.899999999999999" customHeight="1">
      <c r="A22" s="67" t="s">
        <v>81</v>
      </c>
      <c r="B22" s="164" t="s">
        <v>86</v>
      </c>
      <c r="C22" s="164"/>
      <c r="D22" s="38"/>
    </row>
    <row r="23" spans="1:8" ht="19.899999999999999" customHeight="1">
      <c r="A23" s="73" t="s">
        <v>84</v>
      </c>
      <c r="B23" s="165" t="s">
        <v>87</v>
      </c>
      <c r="C23" s="165"/>
      <c r="D23" s="38"/>
      <c r="E23" s="157" t="s">
        <v>90</v>
      </c>
      <c r="F23" s="159">
        <f>F19-1000</f>
        <v>1000</v>
      </c>
      <c r="G23" s="159"/>
      <c r="H23" s="159"/>
    </row>
    <row r="24" spans="1:8" ht="19.899999999999999" customHeight="1">
      <c r="A24" s="74" t="s">
        <v>82</v>
      </c>
      <c r="B24" s="156">
        <v>1234567</v>
      </c>
      <c r="C24" s="156"/>
      <c r="D24" s="38"/>
      <c r="E24" s="157"/>
      <c r="F24" s="159"/>
      <c r="G24" s="159"/>
      <c r="H24" s="159"/>
    </row>
    <row r="25" spans="1:8" ht="19.899999999999999" customHeight="1">
      <c r="A25" s="74" t="s">
        <v>83</v>
      </c>
      <c r="B25" s="155" t="s">
        <v>88</v>
      </c>
      <c r="C25" s="155"/>
      <c r="D25" s="17"/>
      <c r="E25" s="157"/>
      <c r="F25" s="159"/>
      <c r="G25" s="159"/>
      <c r="H25" s="159"/>
    </row>
    <row r="27" spans="1:8" ht="19.899999999999999" customHeight="1">
      <c r="A27" s="152" t="s">
        <v>92</v>
      </c>
      <c r="B27" s="152"/>
      <c r="C27" s="152"/>
      <c r="D27" s="152"/>
      <c r="E27" s="152"/>
      <c r="F27" s="152"/>
      <c r="G27" s="152"/>
      <c r="H27" s="152"/>
    </row>
    <row r="28" spans="1:8" ht="100.15" customHeight="1">
      <c r="A28" s="153" t="s">
        <v>93</v>
      </c>
      <c r="B28" s="153"/>
      <c r="C28" s="153"/>
      <c r="D28" s="153"/>
      <c r="E28" s="153"/>
      <c r="F28" s="153"/>
      <c r="G28" s="153"/>
      <c r="H28" s="153"/>
    </row>
    <row r="29" spans="1:8" ht="19.899999999999999" customHeight="1">
      <c r="A29" s="17"/>
      <c r="B29" s="17"/>
      <c r="C29" s="17"/>
    </row>
    <row r="30" spans="1:8" ht="19.899999999999999" customHeight="1">
      <c r="A30" s="17"/>
      <c r="B30" s="17"/>
      <c r="C30" s="17"/>
    </row>
    <row r="31" spans="1:8" ht="19.899999999999999" customHeight="1">
      <c r="A31" s="17"/>
      <c r="B31" s="17"/>
      <c r="C31" s="17"/>
    </row>
    <row r="32" spans="1:8" ht="19.899999999999999" customHeight="1">
      <c r="A32" s="17"/>
      <c r="B32" s="17"/>
      <c r="C32" s="17"/>
    </row>
    <row r="33" spans="1:3" ht="19.899999999999999" customHeight="1">
      <c r="A33" s="17"/>
      <c r="B33" s="17"/>
      <c r="C33" s="17"/>
    </row>
  </sheetData>
  <mergeCells count="21">
    <mergeCell ref="B21:C21"/>
    <mergeCell ref="B20:C20"/>
    <mergeCell ref="B19:C19"/>
    <mergeCell ref="B23:C23"/>
    <mergeCell ref="B22:C22"/>
    <mergeCell ref="A27:H27"/>
    <mergeCell ref="A28:H28"/>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view="pageBreakPreview" zoomScale="200" zoomScaleNormal="100" zoomScaleSheetLayoutView="200" workbookViewId="0">
      <selection activeCell="B4" sqref="B4"/>
    </sheetView>
  </sheetViews>
  <sheetFormatPr defaultColWidth="8.75" defaultRowHeight="24" customHeight="1"/>
  <cols>
    <col min="1" max="1" width="6"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7.875" style="1" bestFit="1" customWidth="1"/>
    <col min="8" max="8" width="9.125" style="1" bestFit="1" customWidth="1"/>
    <col min="9" max="9" width="4.375" style="1" bestFit="1" customWidth="1"/>
    <col min="10" max="10" width="8.875" style="1" bestFit="1" customWidth="1"/>
    <col min="11" max="11" width="11.625" style="1" bestFit="1" customWidth="1"/>
    <col min="12" max="12" width="11.25" style="39" bestFit="1" customWidth="1"/>
    <col min="13" max="13" width="12" style="1" bestFit="1" customWidth="1"/>
    <col min="14" max="16384" width="8.75" style="1"/>
  </cols>
  <sheetData>
    <row r="1" spans="1:13" ht="24" customHeight="1">
      <c r="A1" s="101" t="s">
        <v>21</v>
      </c>
      <c r="B1" s="101"/>
      <c r="C1" s="101"/>
      <c r="D1" s="101"/>
      <c r="E1" s="101"/>
      <c r="F1" s="101"/>
      <c r="G1" s="101"/>
      <c r="H1" s="101"/>
      <c r="I1" s="101"/>
      <c r="J1" s="101"/>
      <c r="K1" s="101"/>
      <c r="L1" s="12">
        <f ca="1">TODAY()</f>
        <v>43775</v>
      </c>
    </row>
    <row r="3" spans="1:13" ht="24" customHeight="1">
      <c r="A3" s="2" t="s">
        <v>30</v>
      </c>
      <c r="B3" s="102" t="s">
        <v>193</v>
      </c>
      <c r="C3" s="103"/>
      <c r="D3" s="104"/>
      <c r="M3" s="39"/>
    </row>
    <row r="4" spans="1:13" ht="24" customHeight="1">
      <c r="M4" s="39"/>
    </row>
    <row r="5" spans="1:13" ht="24" customHeight="1">
      <c r="A5" s="2" t="s">
        <v>29</v>
      </c>
      <c r="B5" s="105" t="str">
        <f>【基本情報】!B3</f>
        <v>熊本県空手道連盟</v>
      </c>
      <c r="C5" s="106"/>
      <c r="D5" s="107"/>
      <c r="F5" s="108" t="s">
        <v>27</v>
      </c>
      <c r="G5" s="54" t="str">
        <f>【基本情報】!B6</f>
        <v>〒862-0950</v>
      </c>
      <c r="H5" s="59"/>
      <c r="I5" s="59"/>
      <c r="J5" s="32"/>
      <c r="K5" s="32"/>
      <c r="M5" s="39"/>
    </row>
    <row r="6" spans="1:13" ht="24" customHeight="1">
      <c r="A6" s="2" t="s">
        <v>8</v>
      </c>
      <c r="B6" s="105" t="str">
        <f>【基本情報】!B4</f>
        <v>くまモン道場</v>
      </c>
      <c r="C6" s="106"/>
      <c r="D6" s="107"/>
      <c r="F6" s="109"/>
      <c r="G6" s="56" t="str">
        <f>【基本情報】!B7</f>
        <v>熊本県熊本市中央区水前寺５－２３－２</v>
      </c>
      <c r="H6" s="60"/>
      <c r="I6" s="60"/>
      <c r="J6" s="53"/>
      <c r="K6" s="53"/>
      <c r="M6" s="39"/>
    </row>
    <row r="7" spans="1:13" ht="24" customHeight="1">
      <c r="A7" s="2" t="s">
        <v>6</v>
      </c>
      <c r="B7" s="105" t="str">
        <f>【基本情報】!B5</f>
        <v>くま  モン</v>
      </c>
      <c r="C7" s="106"/>
      <c r="D7" s="107"/>
      <c r="F7" s="57" t="s">
        <v>28</v>
      </c>
      <c r="G7" s="55" t="str">
        <f>【基本情報】!B8</f>
        <v>０９６（３８７）０６４３</v>
      </c>
      <c r="H7" s="59"/>
      <c r="I7" s="59"/>
      <c r="J7" s="32"/>
      <c r="K7" s="32"/>
      <c r="M7" s="39"/>
    </row>
    <row r="8" spans="1:13" ht="24" customHeight="1">
      <c r="J8" s="32"/>
      <c r="M8" s="39"/>
    </row>
    <row r="9" spans="1:13" ht="24" customHeight="1">
      <c r="A9" s="2" t="s">
        <v>0</v>
      </c>
      <c r="B9" s="2" t="s" ph="1">
        <v>7</v>
      </c>
      <c r="C9" s="2" t="s">
        <v>1</v>
      </c>
      <c r="D9" s="2" t="s">
        <v>2</v>
      </c>
      <c r="E9" s="2" t="s">
        <v>3</v>
      </c>
      <c r="F9" s="2" t="s">
        <v>23</v>
      </c>
      <c r="G9" s="2" t="s">
        <v>4</v>
      </c>
      <c r="H9" s="3" t="s">
        <v>42</v>
      </c>
      <c r="I9" s="3" t="s">
        <v>57</v>
      </c>
      <c r="J9" s="2" t="s">
        <v>38</v>
      </c>
      <c r="K9" s="3" t="s">
        <v>37</v>
      </c>
      <c r="M9" s="39"/>
    </row>
    <row r="10" spans="1:13" ht="24" customHeight="1">
      <c r="A10" s="2">
        <v>0</v>
      </c>
      <c r="B10" s="4" t="s" ph="1">
        <v>45</v>
      </c>
      <c r="C10" s="4" t="s">
        <v>5</v>
      </c>
      <c r="D10" s="30">
        <v>38528</v>
      </c>
      <c r="E10" s="5">
        <f ca="1">DATEDIF(D10,$L$1,"Y")</f>
        <v>14</v>
      </c>
      <c r="F10" s="61" t="str">
        <f ca="1">CHOOSE(DATEDIF(D10,DATE(YEAR(TODAY())-(MONTH(TODAY())&lt;=3)*1,4,1),"Y")-2,"年少","年中","年長","小1","小2","小3","小4","小5","小6","中1","中2","中3","高1","高2","高3","大1","大2","大3","大4")</f>
        <v>中2</v>
      </c>
      <c r="G10" s="6" t="s">
        <v>63</v>
      </c>
      <c r="H10" s="40" t="s">
        <v>44</v>
      </c>
      <c r="I10" s="4" t="s">
        <v>47</v>
      </c>
      <c r="J10" s="44" t="s">
        <v>41</v>
      </c>
      <c r="K10" s="44" t="s">
        <v>41</v>
      </c>
      <c r="L10" s="87" t="s">
        <v>133</v>
      </c>
      <c r="M10" s="33"/>
    </row>
    <row r="11" spans="1:13" ht="24" customHeight="1">
      <c r="A11" s="46">
        <v>1</v>
      </c>
      <c r="B11" s="7" ph="1"/>
      <c r="C11" s="7"/>
      <c r="D11" s="31"/>
      <c r="E11" s="11"/>
      <c r="F11" s="62"/>
      <c r="G11" s="56"/>
      <c r="H11" s="41"/>
      <c r="I11" s="7"/>
      <c r="J11" s="45"/>
      <c r="K11" s="34"/>
      <c r="L11" s="88" t="s">
        <v>127</v>
      </c>
    </row>
    <row r="12" spans="1:13" ht="24" customHeight="1">
      <c r="A12" s="46">
        <v>2</v>
      </c>
      <c r="B12" s="7" ph="1"/>
      <c r="C12" s="7"/>
      <c r="D12" s="31"/>
      <c r="E12" s="11"/>
      <c r="F12" s="62"/>
      <c r="G12" s="8"/>
      <c r="H12" s="42"/>
      <c r="I12" s="7"/>
      <c r="J12" s="45"/>
      <c r="K12" s="9"/>
      <c r="L12" s="89" t="s">
        <v>130</v>
      </c>
    </row>
    <row r="13" spans="1:13" ht="24" customHeight="1">
      <c r="A13" s="46">
        <v>3</v>
      </c>
      <c r="B13" s="7" ph="1"/>
      <c r="C13" s="7"/>
      <c r="D13" s="31"/>
      <c r="E13" s="11"/>
      <c r="F13" s="62"/>
      <c r="G13" s="9"/>
      <c r="H13" s="42"/>
      <c r="I13" s="7"/>
      <c r="J13" s="7"/>
      <c r="K13" s="9"/>
      <c r="L13" s="89" t="s">
        <v>128</v>
      </c>
    </row>
    <row r="14" spans="1:13" ht="24" customHeight="1">
      <c r="A14" s="46">
        <v>4</v>
      </c>
      <c r="B14" s="7" ph="1"/>
      <c r="C14" s="7"/>
      <c r="D14" s="31"/>
      <c r="E14" s="11"/>
      <c r="F14" s="62"/>
      <c r="G14" s="9"/>
      <c r="H14" s="42"/>
      <c r="I14" s="7"/>
      <c r="J14" s="7"/>
      <c r="K14" s="9"/>
      <c r="L14" s="89" t="s">
        <v>129</v>
      </c>
    </row>
    <row r="15" spans="1:13" ht="24" customHeight="1">
      <c r="A15" s="46">
        <v>5</v>
      </c>
      <c r="B15" s="10"/>
      <c r="C15" s="10"/>
      <c r="D15" s="31"/>
      <c r="E15" s="11"/>
      <c r="F15" s="62"/>
      <c r="G15" s="10"/>
      <c r="H15" s="43"/>
      <c r="I15" s="10"/>
      <c r="J15" s="10"/>
      <c r="K15" s="34"/>
      <c r="L15" s="88" t="s">
        <v>131</v>
      </c>
    </row>
    <row r="16" spans="1:13" ht="24" customHeight="1">
      <c r="A16" s="46">
        <v>6</v>
      </c>
      <c r="B16" s="10"/>
      <c r="C16" s="10"/>
      <c r="D16" s="31"/>
      <c r="E16" s="11"/>
      <c r="F16" s="62"/>
      <c r="G16" s="10"/>
      <c r="H16" s="43"/>
      <c r="I16" s="10"/>
      <c r="J16" s="10"/>
      <c r="K16" s="34"/>
      <c r="L16" s="88" t="s">
        <v>132</v>
      </c>
    </row>
    <row r="17" spans="1:17" ht="24" customHeight="1">
      <c r="A17" s="46">
        <v>7</v>
      </c>
      <c r="B17" s="10"/>
      <c r="C17" s="10"/>
      <c r="D17" s="31"/>
      <c r="E17" s="11"/>
      <c r="F17" s="62"/>
      <c r="G17" s="10"/>
      <c r="H17" s="43"/>
      <c r="I17" s="10"/>
      <c r="J17" s="10"/>
      <c r="K17" s="34"/>
      <c r="M17" s="90" t="s">
        <v>38</v>
      </c>
      <c r="N17" s="89" t="s">
        <v>134</v>
      </c>
      <c r="O17" s="92"/>
      <c r="P17" s="92"/>
      <c r="Q17" s="92"/>
    </row>
    <row r="18" spans="1:17" ht="24" customHeight="1">
      <c r="A18" s="46">
        <v>8</v>
      </c>
      <c r="B18" s="10"/>
      <c r="C18" s="10"/>
      <c r="D18" s="31"/>
      <c r="E18" s="11"/>
      <c r="F18" s="62"/>
      <c r="G18" s="10"/>
      <c r="H18" s="43"/>
      <c r="I18" s="10"/>
      <c r="J18" s="10"/>
      <c r="K18" s="34"/>
      <c r="M18" s="91" t="s">
        <v>37</v>
      </c>
      <c r="N18" s="89" t="s">
        <v>136</v>
      </c>
      <c r="O18" s="92"/>
      <c r="P18" s="92"/>
      <c r="Q18" s="92"/>
    </row>
    <row r="19" spans="1:17" ht="24" customHeight="1">
      <c r="A19" s="46">
        <v>9</v>
      </c>
      <c r="B19" s="10"/>
      <c r="C19" s="10"/>
      <c r="D19" s="31"/>
      <c r="E19" s="11"/>
      <c r="F19" s="62"/>
      <c r="G19" s="10"/>
      <c r="H19" s="43"/>
      <c r="I19" s="10"/>
      <c r="J19" s="10"/>
      <c r="K19" s="34"/>
      <c r="M19" s="92"/>
      <c r="N19" s="89" t="s">
        <v>135</v>
      </c>
      <c r="O19" s="92"/>
      <c r="P19" s="92"/>
      <c r="Q19" s="92"/>
    </row>
    <row r="20" spans="1:17" ht="24" customHeight="1">
      <c r="B20" s="1" ph="1"/>
      <c r="J20" s="39" t="s">
        <v>39</v>
      </c>
      <c r="K20" s="47" t="s">
        <v>32</v>
      </c>
      <c r="M20" s="92"/>
      <c r="N20" s="89" t="s">
        <v>137</v>
      </c>
      <c r="O20" s="92"/>
      <c r="P20" s="92"/>
      <c r="Q20" s="92"/>
    </row>
    <row r="21" spans="1:17" ht="24" customHeight="1">
      <c r="B21" s="1" ph="1"/>
      <c r="J21" s="39" t="s">
        <v>40</v>
      </c>
      <c r="K21" s="47" t="s">
        <v>33</v>
      </c>
      <c r="M21" s="92"/>
      <c r="N21" s="89" t="s">
        <v>138</v>
      </c>
      <c r="O21" s="92"/>
      <c r="P21" s="92"/>
      <c r="Q21" s="92"/>
    </row>
    <row r="22" spans="1:17" ht="24" customHeight="1">
      <c r="B22" s="1" ph="1"/>
      <c r="K22" s="47" t="s">
        <v>48</v>
      </c>
      <c r="M22" s="92"/>
      <c r="N22" s="89" t="s">
        <v>139</v>
      </c>
      <c r="O22" s="92"/>
      <c r="P22" s="92"/>
      <c r="Q22" s="92"/>
    </row>
    <row r="23" spans="1:17" ht="24" customHeight="1">
      <c r="K23" s="47" t="s">
        <v>34</v>
      </c>
      <c r="L23" s="88" t="s">
        <v>156</v>
      </c>
    </row>
    <row r="24" spans="1:17" ht="24" customHeight="1">
      <c r="K24" s="47" t="s">
        <v>49</v>
      </c>
      <c r="L24" s="88" t="s">
        <v>157</v>
      </c>
    </row>
    <row r="25" spans="1:17" ht="24" customHeight="1">
      <c r="K25" s="47" t="s">
        <v>50</v>
      </c>
    </row>
    <row r="26" spans="1:17" ht="24" customHeight="1">
      <c r="K26" s="47" t="s">
        <v>35</v>
      </c>
    </row>
    <row r="27" spans="1:17" ht="24" customHeight="1">
      <c r="K27" s="47" t="s">
        <v>36</v>
      </c>
    </row>
    <row r="28" spans="1:17" ht="24" customHeight="1">
      <c r="K28" s="47"/>
    </row>
  </sheetData>
  <mergeCells count="6">
    <mergeCell ref="A1:K1"/>
    <mergeCell ref="B3:D3"/>
    <mergeCell ref="B7:D7"/>
    <mergeCell ref="B6:D6"/>
    <mergeCell ref="B5:D5"/>
    <mergeCell ref="F5:F6"/>
  </mergeCells>
  <phoneticPr fontId="3"/>
  <dataValidations count="2">
    <dataValidation type="list" allowBlank="1" showInputMessage="1" showErrorMessage="1" sqref="J11:J19">
      <formula1>$J$20:$J$21</formula1>
    </dataValidation>
    <dataValidation type="list" allowBlank="1" showInputMessage="1" showErrorMessage="1" sqref="K11:K19">
      <formula1>$K$20:$K$28</formula1>
    </dataValidation>
  </dataValidations>
  <printOptions horizontalCentered="1"/>
  <pageMargins left="0.25" right="0.25"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view="pageBreakPreview" zoomScaleNormal="100" zoomScaleSheetLayoutView="100" workbookViewId="0">
      <selection activeCell="B3" sqref="B3:D3"/>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4.375" style="1" bestFit="1" customWidth="1"/>
    <col min="11" max="11" width="5.875" style="1" bestFit="1" customWidth="1"/>
    <col min="12" max="12" width="10.75" style="1" bestFit="1" customWidth="1"/>
    <col min="13" max="16384" width="8.75" style="1"/>
  </cols>
  <sheetData>
    <row r="1" spans="1:12" ht="24" customHeight="1">
      <c r="A1" s="101" t="s">
        <v>20</v>
      </c>
      <c r="B1" s="101"/>
      <c r="C1" s="101"/>
      <c r="D1" s="101"/>
      <c r="E1" s="101"/>
      <c r="F1" s="101"/>
      <c r="G1" s="101"/>
      <c r="H1" s="101"/>
      <c r="I1" s="101"/>
      <c r="J1" s="101"/>
      <c r="K1" s="101"/>
      <c r="L1" s="12">
        <f ca="1">TODAY()</f>
        <v>43775</v>
      </c>
    </row>
    <row r="2" spans="1:12" ht="24" customHeight="1">
      <c r="E2" s="110"/>
      <c r="F2" s="110"/>
      <c r="G2" s="110"/>
    </row>
    <row r="3" spans="1:12" ht="24" customHeight="1">
      <c r="A3" s="2" t="s">
        <v>30</v>
      </c>
      <c r="B3" s="102" t="s">
        <v>194</v>
      </c>
      <c r="C3" s="103"/>
      <c r="D3" s="104"/>
    </row>
    <row r="5" spans="1:12" ht="24" customHeight="1">
      <c r="A5" s="2" t="s">
        <v>29</v>
      </c>
      <c r="B5" s="105" t="str">
        <f>【基本情報】!B3</f>
        <v>熊本県空手道連盟</v>
      </c>
      <c r="C5" s="106"/>
      <c r="D5" s="107"/>
      <c r="F5" s="108" t="s">
        <v>27</v>
      </c>
      <c r="G5" s="54" t="str">
        <f>【基本情報】!B6</f>
        <v>〒862-0950</v>
      </c>
      <c r="H5" s="59"/>
    </row>
    <row r="6" spans="1:12" ht="24" customHeight="1">
      <c r="A6" s="2" t="s">
        <v>8</v>
      </c>
      <c r="B6" s="105" t="str">
        <f>【基本情報】!B4</f>
        <v>くまモン道場</v>
      </c>
      <c r="C6" s="106"/>
      <c r="D6" s="107"/>
      <c r="F6" s="109"/>
      <c r="G6" s="56" t="str">
        <f>【基本情報】!B7</f>
        <v>熊本県熊本市中央区水前寺５－２３－２</v>
      </c>
      <c r="H6" s="60"/>
      <c r="L6" s="87" t="s">
        <v>133</v>
      </c>
    </row>
    <row r="7" spans="1:12" ht="24" customHeight="1">
      <c r="A7" s="2" t="s">
        <v>6</v>
      </c>
      <c r="B7" s="105" t="str">
        <f>【基本情報】!B5</f>
        <v>くま  モン</v>
      </c>
      <c r="C7" s="106"/>
      <c r="D7" s="107"/>
      <c r="F7" s="57" t="s">
        <v>28</v>
      </c>
      <c r="G7" s="55" t="str">
        <f>【基本情報】!B8</f>
        <v>０９６（３８７）０６４３</v>
      </c>
      <c r="H7" s="59"/>
      <c r="L7" s="88" t="s">
        <v>127</v>
      </c>
    </row>
    <row r="8" spans="1:12" ht="24" customHeight="1">
      <c r="L8" s="89" t="s">
        <v>130</v>
      </c>
    </row>
    <row r="9" spans="1:12" ht="24" customHeight="1">
      <c r="A9" s="2" t="s">
        <v>0</v>
      </c>
      <c r="B9" s="2" t="s" ph="1">
        <v>7</v>
      </c>
      <c r="C9" s="2" t="s">
        <v>1</v>
      </c>
      <c r="D9" s="2" t="s">
        <v>2</v>
      </c>
      <c r="E9" s="2" t="s">
        <v>3</v>
      </c>
      <c r="F9" s="2" t="s">
        <v>22</v>
      </c>
      <c r="G9" s="2" t="s">
        <v>4</v>
      </c>
      <c r="H9" s="3" t="s">
        <v>42</v>
      </c>
      <c r="I9" s="3" t="s">
        <v>43</v>
      </c>
      <c r="J9" s="3" t="s">
        <v>25</v>
      </c>
      <c r="K9" s="3" t="s">
        <v>24</v>
      </c>
      <c r="L9" s="89" t="s">
        <v>128</v>
      </c>
    </row>
    <row r="10" spans="1:12" ht="24" customHeight="1">
      <c r="A10" s="2">
        <v>0</v>
      </c>
      <c r="B10" s="4" t="s" ph="1">
        <v>45</v>
      </c>
      <c r="C10" s="4" t="s">
        <v>5</v>
      </c>
      <c r="D10" s="30">
        <v>38528</v>
      </c>
      <c r="E10" s="5">
        <f t="shared" ref="E10" ca="1" si="0">DATEDIF(D10,$L$1,"Y")</f>
        <v>14</v>
      </c>
      <c r="F10" s="61" t="str">
        <f ca="1">CHOOSE(DATEDIF(D10,DATE(YEAR(TODAY())-(MONTH(TODAY())&lt;=3)*1,4,1),"Y")-2,"年少","年中","年長","小1","小2","小3","小4","小5","小6","中1","中2","中3","高1","高2","高3","大1","大2","大3","大4")</f>
        <v>中2</v>
      </c>
      <c r="G10" s="6" t="s">
        <v>63</v>
      </c>
      <c r="H10" s="40" t="s">
        <v>26</v>
      </c>
      <c r="I10" s="4" t="s">
        <v>46</v>
      </c>
      <c r="J10" s="4" t="s">
        <v>59</v>
      </c>
      <c r="K10" s="4" t="s">
        <v>58</v>
      </c>
      <c r="L10" s="89" t="s">
        <v>129</v>
      </c>
    </row>
    <row r="11" spans="1:12" ht="24" customHeight="1">
      <c r="A11" s="46">
        <v>1</v>
      </c>
      <c r="B11" s="7" ph="1"/>
      <c r="C11" s="7"/>
      <c r="D11" s="31"/>
      <c r="E11" s="11"/>
      <c r="F11" s="62"/>
      <c r="G11" s="8"/>
      <c r="H11" s="41"/>
      <c r="I11" s="42"/>
      <c r="J11" s="7"/>
      <c r="K11" s="7"/>
      <c r="L11" s="88" t="s">
        <v>131</v>
      </c>
    </row>
    <row r="12" spans="1:12" ht="24" customHeight="1">
      <c r="A12" s="46">
        <v>2</v>
      </c>
      <c r="B12" s="7" ph="1"/>
      <c r="C12" s="7"/>
      <c r="D12" s="31"/>
      <c r="E12" s="11"/>
      <c r="F12" s="62"/>
      <c r="G12" s="8"/>
      <c r="H12" s="42"/>
      <c r="I12" s="42"/>
      <c r="J12" s="7"/>
      <c r="K12" s="7"/>
      <c r="L12" s="88" t="s">
        <v>132</v>
      </c>
    </row>
    <row r="13" spans="1:12" ht="24" customHeight="1">
      <c r="A13" s="46">
        <v>3</v>
      </c>
      <c r="B13" s="7" ph="1"/>
      <c r="C13" s="7"/>
      <c r="D13" s="31"/>
      <c r="E13" s="11"/>
      <c r="F13" s="62"/>
      <c r="G13" s="9"/>
      <c r="H13" s="42"/>
      <c r="I13" s="42"/>
      <c r="J13" s="7"/>
      <c r="K13" s="7"/>
      <c r="L13" s="88" t="s">
        <v>156</v>
      </c>
    </row>
    <row r="14" spans="1:12" ht="24" customHeight="1">
      <c r="A14" s="46">
        <v>4</v>
      </c>
      <c r="B14" s="7" ph="1"/>
      <c r="C14" s="7"/>
      <c r="D14" s="31"/>
      <c r="E14" s="11"/>
      <c r="F14" s="62"/>
      <c r="G14" s="9"/>
      <c r="H14" s="42"/>
      <c r="I14" s="42"/>
      <c r="J14" s="7"/>
      <c r="K14" s="7"/>
      <c r="L14" s="88" t="s">
        <v>157</v>
      </c>
    </row>
    <row r="15" spans="1:12" ht="24" customHeight="1">
      <c r="A15" s="46">
        <v>5</v>
      </c>
      <c r="B15" s="10"/>
      <c r="C15" s="10"/>
      <c r="D15" s="34"/>
      <c r="E15" s="11"/>
      <c r="F15" s="62"/>
      <c r="G15" s="10"/>
      <c r="H15" s="43"/>
      <c r="I15" s="43"/>
      <c r="J15" s="10"/>
      <c r="K15" s="10"/>
      <c r="L15" s="88" t="s">
        <v>170</v>
      </c>
    </row>
    <row r="16" spans="1:12" ht="24" customHeight="1">
      <c r="A16" s="46">
        <v>6</v>
      </c>
      <c r="B16" s="10"/>
      <c r="C16" s="10"/>
      <c r="D16" s="34"/>
      <c r="E16" s="11"/>
      <c r="F16" s="62"/>
      <c r="G16" s="10"/>
      <c r="H16" s="43"/>
      <c r="I16" s="43"/>
      <c r="J16" s="10"/>
      <c r="K16" s="10"/>
      <c r="L16" s="89" t="s">
        <v>171</v>
      </c>
    </row>
    <row r="17" spans="1:11" ht="24" customHeight="1">
      <c r="A17" s="46">
        <v>7</v>
      </c>
      <c r="B17" s="10"/>
      <c r="C17" s="10"/>
      <c r="D17" s="34"/>
      <c r="E17" s="11"/>
      <c r="F17" s="62"/>
      <c r="G17" s="10"/>
      <c r="H17" s="43"/>
      <c r="I17" s="43"/>
      <c r="J17" s="10"/>
      <c r="K17" s="10"/>
    </row>
    <row r="18" spans="1:11" ht="24" customHeight="1">
      <c r="A18" s="46">
        <v>8</v>
      </c>
      <c r="B18" s="10"/>
      <c r="C18" s="10"/>
      <c r="D18" s="34"/>
      <c r="E18" s="11"/>
      <c r="F18" s="62"/>
      <c r="G18" s="10"/>
      <c r="H18" s="43"/>
      <c r="I18" s="43"/>
      <c r="J18" s="10"/>
      <c r="K18" s="10"/>
    </row>
    <row r="19" spans="1:11" ht="24" customHeight="1">
      <c r="A19" s="46">
        <v>9</v>
      </c>
      <c r="B19" s="10"/>
      <c r="C19" s="10"/>
      <c r="D19" s="34"/>
      <c r="E19" s="11"/>
      <c r="F19" s="62"/>
      <c r="G19" s="10"/>
      <c r="H19" s="43"/>
      <c r="I19" s="43"/>
      <c r="J19" s="10"/>
      <c r="K19" s="10"/>
    </row>
    <row r="20" spans="1:11" ht="24" customHeight="1">
      <c r="B20" s="1" ph="1"/>
    </row>
  </sheetData>
  <mergeCells count="7">
    <mergeCell ref="B7:D7"/>
    <mergeCell ref="A1:K1"/>
    <mergeCell ref="B3:D3"/>
    <mergeCell ref="B5:D5"/>
    <mergeCell ref="F5:F6"/>
    <mergeCell ref="B6:D6"/>
    <mergeCell ref="E2:G2"/>
  </mergeCells>
  <phoneticPr fontId="3"/>
  <printOptions horizontalCentered="1"/>
  <pageMargins left="0.25" right="0.25"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B3" sqref="B3:D3"/>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customWidth="1"/>
    <col min="9" max="9" width="8.875" style="1" bestFit="1" customWidth="1"/>
    <col min="10" max="10" width="4.375" style="1" bestFit="1" customWidth="1"/>
    <col min="11" max="11" width="11.375" style="1" customWidth="1"/>
    <col min="12" max="12" width="9.125" style="1" customWidth="1"/>
    <col min="13" max="13" width="11.75" style="1" customWidth="1"/>
    <col min="14" max="14" width="10.75" style="1" bestFit="1" customWidth="1"/>
    <col min="15" max="16384" width="8.75" style="1"/>
  </cols>
  <sheetData>
    <row r="1" spans="1:14" ht="24" customHeight="1">
      <c r="A1" s="101" t="s">
        <v>77</v>
      </c>
      <c r="B1" s="101"/>
      <c r="C1" s="101"/>
      <c r="D1" s="101"/>
      <c r="E1" s="101"/>
      <c r="F1" s="101"/>
      <c r="G1" s="101"/>
      <c r="H1" s="101"/>
      <c r="I1" s="101"/>
      <c r="J1" s="101"/>
      <c r="K1" s="101"/>
      <c r="L1" s="101"/>
      <c r="M1" s="101"/>
      <c r="N1" s="12">
        <f ca="1">TODAY()</f>
        <v>43775</v>
      </c>
    </row>
    <row r="3" spans="1:14" ht="24" customHeight="1">
      <c r="A3" s="2" t="s">
        <v>30</v>
      </c>
      <c r="B3" s="102" t="s">
        <v>194</v>
      </c>
      <c r="C3" s="103"/>
      <c r="D3" s="104"/>
    </row>
    <row r="5" spans="1:14" ht="24" customHeight="1">
      <c r="A5" s="2" t="s">
        <v>29</v>
      </c>
      <c r="B5" s="105" t="str">
        <f>【基本情報】!B3</f>
        <v>熊本県空手道連盟</v>
      </c>
      <c r="C5" s="106"/>
      <c r="D5" s="107"/>
      <c r="F5" s="108" t="s">
        <v>27</v>
      </c>
      <c r="G5" s="54" t="str">
        <f>【基本情報】!B6</f>
        <v>〒862-0950</v>
      </c>
      <c r="H5" s="59"/>
    </row>
    <row r="6" spans="1:14" ht="24" customHeight="1">
      <c r="A6" s="2" t="s">
        <v>8</v>
      </c>
      <c r="B6" s="105" t="str">
        <f>【基本情報】!B4</f>
        <v>くまモン道場</v>
      </c>
      <c r="C6" s="106"/>
      <c r="D6" s="107"/>
      <c r="F6" s="109"/>
      <c r="G6" s="56" t="str">
        <f>【基本情報】!B7</f>
        <v>熊本県熊本市中央区水前寺５－２３－２</v>
      </c>
      <c r="H6" s="60"/>
    </row>
    <row r="7" spans="1:14" ht="24" customHeight="1">
      <c r="A7" s="2" t="s">
        <v>6</v>
      </c>
      <c r="B7" s="105" t="str">
        <f>【基本情報】!B5</f>
        <v>くま  モン</v>
      </c>
      <c r="C7" s="106"/>
      <c r="D7" s="107"/>
      <c r="F7" s="57" t="s">
        <v>28</v>
      </c>
      <c r="G7" s="55" t="str">
        <f>【基本情報】!B8</f>
        <v>０９６（３８７）０６４３</v>
      </c>
      <c r="H7" s="59"/>
    </row>
    <row r="9" spans="1:14" ht="24" customHeight="1">
      <c r="A9" s="2" t="s">
        <v>0</v>
      </c>
      <c r="B9" s="2" t="s" ph="1">
        <v>7</v>
      </c>
      <c r="C9" s="2" t="s">
        <v>1</v>
      </c>
      <c r="D9" s="2" t="s">
        <v>2</v>
      </c>
      <c r="E9" s="2" t="s">
        <v>3</v>
      </c>
      <c r="F9" s="2" t="s">
        <v>22</v>
      </c>
      <c r="G9" s="2" t="s">
        <v>4</v>
      </c>
      <c r="H9" s="3" t="s">
        <v>42</v>
      </c>
      <c r="I9" s="3" t="s">
        <v>43</v>
      </c>
      <c r="J9" s="3" t="s">
        <v>25</v>
      </c>
      <c r="K9" s="3" t="s">
        <v>141</v>
      </c>
      <c r="L9" s="3" t="s">
        <v>142</v>
      </c>
      <c r="M9" s="3" t="s">
        <v>140</v>
      </c>
      <c r="N9" s="87" t="s">
        <v>133</v>
      </c>
    </row>
    <row r="10" spans="1:14" ht="24" customHeight="1">
      <c r="A10" s="2">
        <v>0</v>
      </c>
      <c r="B10" s="4" t="s" ph="1">
        <v>45</v>
      </c>
      <c r="C10" s="4" t="s">
        <v>5</v>
      </c>
      <c r="D10" s="30">
        <v>38528</v>
      </c>
      <c r="E10" s="5">
        <f t="shared" ref="E10:E19" ca="1" si="0">DATEDIF(D10,$N$1,"Y")</f>
        <v>14</v>
      </c>
      <c r="F10" s="61" t="str">
        <f ca="1">CHOOSE(DATEDIF(D10,DATE(YEAR(TODAY())-(MONTH(TODAY())&lt;=3)*1,4,1),"Y")-2,"年少","年中","年長","小1","小2","小3","小4","小5","小6","中1","中2","中3","高1","高2","高3","大1","大2","大3","大4")</f>
        <v>中2</v>
      </c>
      <c r="G10" s="6" t="s">
        <v>63</v>
      </c>
      <c r="H10" s="40" t="s">
        <v>26</v>
      </c>
      <c r="I10" s="4" t="s">
        <v>46</v>
      </c>
      <c r="J10" s="4" t="s">
        <v>59</v>
      </c>
      <c r="K10" s="4" t="s">
        <v>144</v>
      </c>
      <c r="L10" s="4" t="s">
        <v>143</v>
      </c>
      <c r="M10" s="4" t="s">
        <v>145</v>
      </c>
      <c r="N10" s="88" t="s">
        <v>127</v>
      </c>
    </row>
    <row r="11" spans="1:14" ht="24" customHeight="1">
      <c r="A11" s="46">
        <v>1</v>
      </c>
      <c r="B11" s="7" ph="1"/>
      <c r="C11" s="7"/>
      <c r="D11" s="31"/>
      <c r="E11" s="11">
        <f t="shared" ca="1" si="0"/>
        <v>119</v>
      </c>
      <c r="F11" s="62" t="e">
        <f t="shared" ref="F11:F19" ca="1" si="1">CHOOSE(DATEDIF(D11,DATE(YEAR(TODAY())-(MONTH(TODAY())&lt;=3)*1,4,1),"Y")-2,"年少","年中","年長","小1","小2","小3","小4","小5","小6","中1","中2","中3","高1","高2","高3","大1","大2","大3","大4")</f>
        <v>#VALUE!</v>
      </c>
      <c r="G11" s="8"/>
      <c r="H11" s="41"/>
      <c r="I11" s="42"/>
      <c r="J11" s="7"/>
      <c r="K11" s="7"/>
      <c r="L11" s="7"/>
      <c r="M11" s="7"/>
      <c r="N11" s="89" t="s">
        <v>130</v>
      </c>
    </row>
    <row r="12" spans="1:14" ht="24" customHeight="1">
      <c r="A12" s="46">
        <v>2</v>
      </c>
      <c r="B12" s="7" ph="1"/>
      <c r="C12" s="7"/>
      <c r="D12" s="31"/>
      <c r="E12" s="11">
        <f t="shared" ca="1" si="0"/>
        <v>119</v>
      </c>
      <c r="F12" s="62" t="e">
        <f t="shared" ca="1" si="1"/>
        <v>#VALUE!</v>
      </c>
      <c r="G12" s="8"/>
      <c r="H12" s="42"/>
      <c r="I12" s="42"/>
      <c r="J12" s="7"/>
      <c r="K12" s="7"/>
      <c r="L12" s="7"/>
      <c r="M12" s="7"/>
      <c r="N12" s="89" t="s">
        <v>128</v>
      </c>
    </row>
    <row r="13" spans="1:14" ht="24" customHeight="1">
      <c r="A13" s="46">
        <v>3</v>
      </c>
      <c r="B13" s="7" ph="1"/>
      <c r="C13" s="7"/>
      <c r="D13" s="31"/>
      <c r="E13" s="11">
        <f t="shared" ca="1" si="0"/>
        <v>119</v>
      </c>
      <c r="F13" s="62" t="e">
        <f t="shared" ca="1" si="1"/>
        <v>#VALUE!</v>
      </c>
      <c r="G13" s="9"/>
      <c r="H13" s="42"/>
      <c r="I13" s="42"/>
      <c r="J13" s="7"/>
      <c r="K13" s="7"/>
      <c r="L13" s="7"/>
      <c r="M13" s="7"/>
      <c r="N13" s="89" t="s">
        <v>129</v>
      </c>
    </row>
    <row r="14" spans="1:14" ht="24" customHeight="1">
      <c r="A14" s="46">
        <v>4</v>
      </c>
      <c r="B14" s="7" ph="1"/>
      <c r="C14" s="7"/>
      <c r="D14" s="31"/>
      <c r="E14" s="11">
        <f t="shared" ca="1" si="0"/>
        <v>119</v>
      </c>
      <c r="F14" s="62" t="e">
        <f t="shared" ca="1" si="1"/>
        <v>#VALUE!</v>
      </c>
      <c r="G14" s="9"/>
      <c r="H14" s="42"/>
      <c r="I14" s="42"/>
      <c r="J14" s="7"/>
      <c r="K14" s="7"/>
      <c r="L14" s="7"/>
      <c r="M14" s="7"/>
      <c r="N14" s="88" t="s">
        <v>131</v>
      </c>
    </row>
    <row r="15" spans="1:14" ht="24" customHeight="1">
      <c r="A15" s="46">
        <v>5</v>
      </c>
      <c r="B15" s="10"/>
      <c r="C15" s="10"/>
      <c r="D15" s="34"/>
      <c r="E15" s="11">
        <f t="shared" ca="1" si="0"/>
        <v>119</v>
      </c>
      <c r="F15" s="62" t="e">
        <f t="shared" ca="1" si="1"/>
        <v>#VALUE!</v>
      </c>
      <c r="G15" s="10"/>
      <c r="H15" s="43"/>
      <c r="I15" s="43"/>
      <c r="J15" s="10"/>
      <c r="K15" s="10"/>
      <c r="L15" s="10"/>
      <c r="M15" s="10"/>
      <c r="N15" s="88" t="s">
        <v>132</v>
      </c>
    </row>
    <row r="16" spans="1:14" ht="24" customHeight="1">
      <c r="A16" s="46">
        <v>6</v>
      </c>
      <c r="B16" s="10"/>
      <c r="C16" s="10"/>
      <c r="D16" s="34"/>
      <c r="E16" s="11">
        <f t="shared" ca="1" si="0"/>
        <v>119</v>
      </c>
      <c r="F16" s="62" t="e">
        <f t="shared" ca="1" si="1"/>
        <v>#VALUE!</v>
      </c>
      <c r="G16" s="10"/>
      <c r="H16" s="43"/>
      <c r="I16" s="43"/>
      <c r="J16" s="10"/>
      <c r="K16" s="10"/>
      <c r="L16" s="10"/>
      <c r="M16" s="10"/>
      <c r="N16" s="93" t="s">
        <v>150</v>
      </c>
    </row>
    <row r="17" spans="1:15" ht="24" customHeight="1">
      <c r="A17" s="46">
        <v>7</v>
      </c>
      <c r="B17" s="10"/>
      <c r="C17" s="10"/>
      <c r="D17" s="34"/>
      <c r="E17" s="11">
        <f t="shared" ca="1" si="0"/>
        <v>119</v>
      </c>
      <c r="F17" s="62" t="e">
        <f t="shared" ca="1" si="1"/>
        <v>#VALUE!</v>
      </c>
      <c r="G17" s="10"/>
      <c r="H17" s="43"/>
      <c r="I17" s="43"/>
      <c r="J17" s="10"/>
      <c r="K17" s="10"/>
      <c r="L17" s="10"/>
      <c r="M17" s="10"/>
      <c r="N17" s="88" t="s">
        <v>154</v>
      </c>
    </row>
    <row r="18" spans="1:15" ht="24" customHeight="1">
      <c r="A18" s="46">
        <v>8</v>
      </c>
      <c r="B18" s="10"/>
      <c r="C18" s="10"/>
      <c r="D18" s="34"/>
      <c r="E18" s="11">
        <f t="shared" ca="1" si="0"/>
        <v>119</v>
      </c>
      <c r="F18" s="62" t="e">
        <f t="shared" ca="1" si="1"/>
        <v>#VALUE!</v>
      </c>
      <c r="G18" s="10"/>
      <c r="H18" s="43"/>
      <c r="I18" s="43"/>
      <c r="J18" s="10"/>
      <c r="K18" s="10"/>
      <c r="L18" s="10"/>
      <c r="M18" s="10"/>
      <c r="N18" s="88" t="s">
        <v>155</v>
      </c>
    </row>
    <row r="19" spans="1:15" ht="24" customHeight="1">
      <c r="A19" s="46">
        <v>9</v>
      </c>
      <c r="B19" s="10"/>
      <c r="C19" s="10"/>
      <c r="D19" s="34"/>
      <c r="E19" s="11">
        <f t="shared" ca="1" si="0"/>
        <v>119</v>
      </c>
      <c r="F19" s="62" t="e">
        <f t="shared" ca="1" si="1"/>
        <v>#VALUE!</v>
      </c>
      <c r="G19" s="10"/>
      <c r="H19" s="43"/>
      <c r="I19" s="43"/>
      <c r="J19" s="10"/>
      <c r="K19" s="10"/>
      <c r="L19" s="10"/>
      <c r="M19" s="10"/>
      <c r="N19" s="88" t="s">
        <v>152</v>
      </c>
    </row>
    <row r="20" spans="1:15" ht="24" customHeight="1">
      <c r="B20" s="1" ph="1"/>
      <c r="N20" s="88" t="s">
        <v>153</v>
      </c>
    </row>
    <row r="21" spans="1:15" ht="24" customHeight="1">
      <c r="A21" s="115"/>
      <c r="B21" s="115"/>
      <c r="C21" s="115"/>
      <c r="D21" s="115"/>
      <c r="E21" s="115"/>
      <c r="F21" s="115"/>
      <c r="G21" s="115"/>
      <c r="H21" s="115"/>
      <c r="I21" s="115"/>
      <c r="J21" s="115"/>
      <c r="N21" s="88" t="s">
        <v>151</v>
      </c>
    </row>
    <row r="22" spans="1:15" ht="24" customHeight="1">
      <c r="A22" s="113" t="s">
        <v>181</v>
      </c>
      <c r="B22" s="114"/>
      <c r="C22" s="114"/>
      <c r="D22" s="114"/>
      <c r="E22" s="114"/>
      <c r="F22" s="114"/>
      <c r="G22" s="114"/>
      <c r="H22" s="114"/>
      <c r="I22" s="114"/>
      <c r="J22" s="114"/>
      <c r="K22" s="114"/>
      <c r="L22" s="114"/>
      <c r="M22" s="114"/>
      <c r="N22" s="88" t="s">
        <v>156</v>
      </c>
    </row>
    <row r="23" spans="1:15" ht="24" customHeight="1" thickBot="1">
      <c r="A23" s="111" t="s">
        <v>97</v>
      </c>
      <c r="B23" s="112"/>
      <c r="C23" s="112"/>
      <c r="D23" s="112"/>
      <c r="E23" s="112"/>
      <c r="F23" s="112"/>
      <c r="G23" s="112"/>
      <c r="H23" s="112"/>
      <c r="I23" s="112"/>
      <c r="J23" s="112"/>
      <c r="K23" s="112"/>
      <c r="L23" s="112"/>
      <c r="M23" s="112"/>
      <c r="N23" s="88" t="s">
        <v>157</v>
      </c>
    </row>
    <row r="24" spans="1:15" ht="24" customHeight="1">
      <c r="A24" s="116"/>
      <c r="B24" s="117"/>
      <c r="C24" s="117"/>
      <c r="D24" s="117"/>
      <c r="E24" s="117"/>
      <c r="F24" s="117"/>
      <c r="G24" s="117"/>
      <c r="H24" s="117"/>
      <c r="I24" s="117"/>
      <c r="J24" s="117"/>
      <c r="K24" s="77"/>
      <c r="L24" s="78"/>
      <c r="M24" s="78"/>
      <c r="N24" s="89"/>
      <c r="O24" s="78"/>
    </row>
    <row r="25" spans="1:15" ht="24" customHeight="1">
      <c r="A25" s="118"/>
      <c r="B25" s="119"/>
      <c r="C25" s="119"/>
      <c r="D25" s="119"/>
      <c r="E25" s="119"/>
      <c r="F25" s="119"/>
      <c r="G25" s="119"/>
      <c r="H25" s="119"/>
      <c r="I25" s="119"/>
      <c r="J25" s="119"/>
      <c r="K25" s="77"/>
      <c r="L25" s="78"/>
      <c r="M25" s="78"/>
      <c r="N25" s="94" t="s">
        <v>147</v>
      </c>
      <c r="O25" s="78"/>
    </row>
    <row r="26" spans="1:15" ht="24" customHeight="1">
      <c r="A26" s="118"/>
      <c r="B26" s="119"/>
      <c r="C26" s="119"/>
      <c r="D26" s="119"/>
      <c r="E26" s="119"/>
      <c r="F26" s="119"/>
      <c r="G26" s="119"/>
      <c r="H26" s="119"/>
      <c r="I26" s="119"/>
      <c r="J26" s="119"/>
      <c r="N26" s="89" t="s">
        <v>148</v>
      </c>
    </row>
    <row r="27" spans="1:15" ht="24" customHeight="1">
      <c r="A27" s="118"/>
      <c r="B27" s="119"/>
      <c r="C27" s="119"/>
      <c r="D27" s="119"/>
      <c r="E27" s="119"/>
      <c r="F27" s="119"/>
      <c r="G27" s="119"/>
      <c r="H27" s="119"/>
      <c r="I27" s="119"/>
      <c r="J27" s="119"/>
      <c r="N27" s="88" t="s">
        <v>149</v>
      </c>
    </row>
    <row r="28" spans="1:15" ht="24" customHeight="1">
      <c r="A28" s="118"/>
      <c r="B28" s="119"/>
      <c r="C28" s="119"/>
      <c r="D28" s="119"/>
      <c r="E28" s="119"/>
      <c r="F28" s="119"/>
      <c r="G28" s="119"/>
      <c r="H28" s="119"/>
      <c r="I28" s="119"/>
      <c r="J28" s="119"/>
    </row>
    <row r="29" spans="1:15" ht="24" customHeight="1">
      <c r="A29" s="118"/>
      <c r="B29" s="119"/>
      <c r="C29" s="119"/>
      <c r="D29" s="119"/>
      <c r="E29" s="119"/>
      <c r="F29" s="119"/>
      <c r="G29" s="119"/>
      <c r="H29" s="119"/>
      <c r="I29" s="119"/>
      <c r="J29" s="119"/>
    </row>
    <row r="30" spans="1:15" ht="24" customHeight="1">
      <c r="A30" s="118"/>
      <c r="B30" s="119"/>
      <c r="C30" s="119"/>
      <c r="D30" s="119"/>
      <c r="E30" s="119"/>
      <c r="F30" s="119"/>
      <c r="G30" s="119"/>
      <c r="H30" s="119"/>
      <c r="I30" s="119"/>
      <c r="J30" s="119"/>
    </row>
    <row r="31" spans="1:15" ht="24" customHeight="1">
      <c r="A31" s="118"/>
      <c r="B31" s="119"/>
      <c r="C31" s="119"/>
      <c r="D31" s="119"/>
      <c r="E31" s="119"/>
      <c r="F31" s="119"/>
      <c r="G31" s="119"/>
      <c r="H31" s="119"/>
      <c r="I31" s="119"/>
      <c r="J31" s="119"/>
    </row>
    <row r="32" spans="1:15" ht="24" customHeight="1">
      <c r="A32" s="118"/>
      <c r="B32" s="119"/>
      <c r="C32" s="119"/>
      <c r="D32" s="119"/>
      <c r="E32" s="119"/>
      <c r="F32" s="119"/>
      <c r="G32" s="119"/>
      <c r="H32" s="119"/>
      <c r="I32" s="119"/>
      <c r="J32" s="119"/>
    </row>
    <row r="33" spans="1:10" ht="24" customHeight="1">
      <c r="A33" s="118"/>
      <c r="B33" s="119"/>
      <c r="C33" s="119"/>
      <c r="D33" s="119"/>
      <c r="E33" s="119"/>
      <c r="F33" s="119"/>
      <c r="G33" s="119"/>
      <c r="H33" s="119"/>
      <c r="I33" s="119"/>
      <c r="J33" s="119"/>
    </row>
    <row r="34" spans="1:10" ht="24" customHeight="1">
      <c r="A34" s="118"/>
      <c r="B34" s="119"/>
      <c r="C34" s="119"/>
      <c r="D34" s="119"/>
      <c r="E34" s="119"/>
      <c r="F34" s="119"/>
      <c r="G34" s="119"/>
      <c r="H34" s="119"/>
      <c r="I34" s="119"/>
      <c r="J34" s="119"/>
    </row>
    <row r="35" spans="1:10" ht="24" customHeight="1">
      <c r="A35" s="118"/>
      <c r="B35" s="119"/>
      <c r="C35" s="119"/>
      <c r="D35" s="119"/>
      <c r="E35" s="119"/>
      <c r="F35" s="119"/>
      <c r="G35" s="119"/>
      <c r="H35" s="119"/>
      <c r="I35" s="119"/>
      <c r="J35" s="119"/>
    </row>
    <row r="36" spans="1:10" ht="24" customHeight="1">
      <c r="A36" s="118"/>
      <c r="B36" s="119"/>
      <c r="C36" s="119"/>
      <c r="D36" s="119"/>
      <c r="E36" s="119"/>
      <c r="F36" s="119"/>
      <c r="G36" s="119"/>
      <c r="H36" s="119"/>
      <c r="I36" s="119"/>
      <c r="J36" s="119"/>
    </row>
    <row r="37" spans="1:10" ht="24" customHeight="1">
      <c r="A37" s="118"/>
      <c r="B37" s="119"/>
      <c r="C37" s="119"/>
      <c r="D37" s="119"/>
      <c r="E37" s="119"/>
      <c r="F37" s="119"/>
      <c r="G37" s="119"/>
      <c r="H37" s="119"/>
      <c r="I37" s="119"/>
      <c r="J37" s="119"/>
    </row>
  </sheetData>
  <mergeCells count="10">
    <mergeCell ref="A1:M1"/>
    <mergeCell ref="B3:D3"/>
    <mergeCell ref="B5:D5"/>
    <mergeCell ref="F5:F6"/>
    <mergeCell ref="B6:D6"/>
    <mergeCell ref="A23:M23"/>
    <mergeCell ref="A22:M22"/>
    <mergeCell ref="A21:J21"/>
    <mergeCell ref="A24:J37"/>
    <mergeCell ref="B7:D7"/>
  </mergeCells>
  <phoneticPr fontId="3"/>
  <printOptions horizontalCentered="1"/>
  <pageMargins left="0.25" right="0.25" top="0.75" bottom="0.75" header="0.3" footer="0.3"/>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0"/>
  <sheetViews>
    <sheetView view="pageBreakPreview" zoomScaleNormal="100" zoomScaleSheetLayoutView="100" workbookViewId="0">
      <selection activeCell="E11" sqref="E11:F20"/>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4.375" style="1" bestFit="1" customWidth="1"/>
    <col min="11" max="11" width="5.875" style="1" bestFit="1" customWidth="1"/>
    <col min="12" max="12" width="10.75" style="1" bestFit="1" customWidth="1"/>
    <col min="13" max="16384" width="8.75" style="1"/>
  </cols>
  <sheetData>
    <row r="1" spans="1:12" ht="24" customHeight="1">
      <c r="A1" s="126" t="s">
        <v>185</v>
      </c>
      <c r="B1" s="126"/>
      <c r="C1" s="126"/>
      <c r="D1" s="126"/>
      <c r="E1" s="126"/>
      <c r="F1" s="126"/>
      <c r="G1" s="126"/>
      <c r="H1" s="126"/>
      <c r="I1" s="126"/>
      <c r="J1" s="126"/>
      <c r="K1" s="126"/>
      <c r="L1" s="12">
        <f ca="1">TODAY()</f>
        <v>43775</v>
      </c>
    </row>
    <row r="3" spans="1:12" ht="24" customHeight="1">
      <c r="A3" s="2" t="s">
        <v>30</v>
      </c>
      <c r="B3" s="102" t="s">
        <v>191</v>
      </c>
      <c r="C3" s="103"/>
      <c r="D3" s="104"/>
    </row>
    <row r="5" spans="1:12" ht="24" customHeight="1">
      <c r="A5" s="2" t="s">
        <v>29</v>
      </c>
      <c r="B5" s="105" t="str">
        <f>【基本情報】!B3</f>
        <v>熊本県空手道連盟</v>
      </c>
      <c r="C5" s="106"/>
      <c r="D5" s="107"/>
      <c r="F5" s="108" t="s">
        <v>27</v>
      </c>
      <c r="G5" s="54" t="str">
        <f>【基本情報】!B6</f>
        <v>〒862-0950</v>
      </c>
      <c r="H5" s="59"/>
    </row>
    <row r="6" spans="1:12" ht="24" customHeight="1">
      <c r="A6" s="2" t="s">
        <v>8</v>
      </c>
      <c r="B6" s="105" t="str">
        <f>【基本情報】!B4</f>
        <v>くまモン道場</v>
      </c>
      <c r="C6" s="106"/>
      <c r="D6" s="107"/>
      <c r="F6" s="109"/>
      <c r="G6" s="56" t="str">
        <f>【基本情報】!B7</f>
        <v>熊本県熊本市中央区水前寺５－２３－２</v>
      </c>
      <c r="H6" s="60"/>
      <c r="L6" s="87" t="s">
        <v>133</v>
      </c>
    </row>
    <row r="7" spans="1:12" ht="24" customHeight="1">
      <c r="A7" s="2" t="s">
        <v>6</v>
      </c>
      <c r="B7" s="105" t="str">
        <f>【基本情報】!B5</f>
        <v>くま  モン</v>
      </c>
      <c r="C7" s="106"/>
      <c r="D7" s="107"/>
      <c r="F7" s="68" t="s">
        <v>28</v>
      </c>
      <c r="G7" s="55" t="str">
        <f>【基本情報】!B8</f>
        <v>０９６（３８７）０６４３</v>
      </c>
      <c r="H7" s="59"/>
      <c r="L7" s="88" t="s">
        <v>127</v>
      </c>
    </row>
    <row r="8" spans="1:12" ht="24" customHeight="1">
      <c r="L8" s="89" t="s">
        <v>130</v>
      </c>
    </row>
    <row r="9" spans="1:12" ht="24" customHeight="1">
      <c r="A9" s="2" t="s">
        <v>0</v>
      </c>
      <c r="B9" s="2" t="s" ph="1">
        <v>7</v>
      </c>
      <c r="C9" s="2" t="s">
        <v>1</v>
      </c>
      <c r="D9" s="2" t="s">
        <v>2</v>
      </c>
      <c r="E9" s="2" t="s">
        <v>3</v>
      </c>
      <c r="F9" s="2" t="s">
        <v>22</v>
      </c>
      <c r="G9" s="2" t="s">
        <v>4</v>
      </c>
      <c r="H9" s="3" t="s">
        <v>42</v>
      </c>
      <c r="I9" s="3" t="s">
        <v>43</v>
      </c>
      <c r="J9" s="3" t="s">
        <v>25</v>
      </c>
      <c r="K9" s="3" t="s">
        <v>24</v>
      </c>
      <c r="L9" s="89" t="s">
        <v>128</v>
      </c>
    </row>
    <row r="10" spans="1:12" ht="24" customHeight="1">
      <c r="A10" s="2">
        <v>0</v>
      </c>
      <c r="B10" s="4" t="s" ph="1">
        <v>45</v>
      </c>
      <c r="C10" s="4" t="s">
        <v>5</v>
      </c>
      <c r="D10" s="30">
        <v>38528</v>
      </c>
      <c r="E10" s="5">
        <f t="shared" ref="E10" ca="1" si="0">DATEDIF(D10,$L$1,"Y")</f>
        <v>14</v>
      </c>
      <c r="F10" s="61" t="str">
        <f ca="1">CHOOSE(DATEDIF(D10,DATE(YEAR(TODAY())-(MONTH(TODAY())&lt;=3)*1,4,1),"Y")-2,"年少","年中","年長","小1","小2","小3","小4","小5","小6","中1","中2","中3","高1","高2","高3","大1","大2","大3","大4")</f>
        <v>中2</v>
      </c>
      <c r="G10" s="6" t="s">
        <v>63</v>
      </c>
      <c r="H10" s="40" t="s">
        <v>26</v>
      </c>
      <c r="I10" s="4" t="s">
        <v>46</v>
      </c>
      <c r="J10" s="4" t="s">
        <v>59</v>
      </c>
      <c r="K10" s="4" t="s">
        <v>58</v>
      </c>
      <c r="L10" s="89" t="s">
        <v>129</v>
      </c>
    </row>
    <row r="11" spans="1:12" ht="24" customHeight="1">
      <c r="A11" s="46">
        <v>1</v>
      </c>
      <c r="B11" s="7" ph="1"/>
      <c r="C11" s="7"/>
      <c r="D11" s="31"/>
      <c r="E11" s="11"/>
      <c r="F11" s="62"/>
      <c r="G11" s="8"/>
      <c r="H11" s="41"/>
      <c r="I11" s="42"/>
      <c r="J11" s="7"/>
      <c r="K11" s="7"/>
      <c r="L11" s="88" t="s">
        <v>131</v>
      </c>
    </row>
    <row r="12" spans="1:12" ht="24" customHeight="1">
      <c r="A12" s="46">
        <v>2</v>
      </c>
      <c r="B12" s="7" ph="1"/>
      <c r="C12" s="7"/>
      <c r="D12" s="31"/>
      <c r="E12" s="11"/>
      <c r="F12" s="62"/>
      <c r="G12" s="8"/>
      <c r="H12" s="42"/>
      <c r="I12" s="42"/>
      <c r="J12" s="7"/>
      <c r="K12" s="7"/>
      <c r="L12" s="88" t="s">
        <v>132</v>
      </c>
    </row>
    <row r="13" spans="1:12" ht="24" customHeight="1">
      <c r="A13" s="46">
        <v>3</v>
      </c>
      <c r="B13" s="7" ph="1"/>
      <c r="C13" s="7"/>
      <c r="D13" s="31"/>
      <c r="E13" s="11"/>
      <c r="F13" s="62"/>
      <c r="G13" s="9"/>
      <c r="H13" s="42"/>
      <c r="I13" s="42"/>
      <c r="J13" s="7"/>
      <c r="K13" s="7"/>
    </row>
    <row r="14" spans="1:12" ht="24" customHeight="1">
      <c r="A14" s="46">
        <v>4</v>
      </c>
      <c r="B14" s="7" ph="1"/>
      <c r="C14" s="7"/>
      <c r="D14" s="31"/>
      <c r="E14" s="11"/>
      <c r="F14" s="62"/>
      <c r="G14" s="9"/>
      <c r="H14" s="42"/>
      <c r="I14" s="42"/>
      <c r="J14" s="7"/>
      <c r="K14" s="7"/>
    </row>
    <row r="15" spans="1:12" ht="24" customHeight="1">
      <c r="A15" s="46">
        <v>5</v>
      </c>
      <c r="B15" s="10"/>
      <c r="C15" s="10"/>
      <c r="D15" s="34"/>
      <c r="E15" s="11"/>
      <c r="F15" s="62"/>
      <c r="G15" s="10"/>
      <c r="H15" s="43"/>
      <c r="I15" s="43"/>
      <c r="J15" s="10"/>
      <c r="K15" s="10"/>
      <c r="L15" s="88" t="s">
        <v>156</v>
      </c>
    </row>
    <row r="16" spans="1:12" ht="24" customHeight="1">
      <c r="A16" s="46">
        <v>6</v>
      </c>
      <c r="B16" s="10"/>
      <c r="C16" s="10"/>
      <c r="D16" s="34"/>
      <c r="E16" s="11"/>
      <c r="F16" s="62"/>
      <c r="G16" s="10"/>
      <c r="H16" s="43"/>
      <c r="I16" s="43"/>
      <c r="J16" s="10"/>
      <c r="K16" s="10"/>
      <c r="L16" s="88" t="s">
        <v>157</v>
      </c>
    </row>
    <row r="17" spans="1:12" ht="24" customHeight="1">
      <c r="A17" s="46">
        <v>7</v>
      </c>
      <c r="B17" s="10"/>
      <c r="C17" s="10"/>
      <c r="D17" s="34"/>
      <c r="E17" s="11"/>
      <c r="F17" s="62"/>
      <c r="G17" s="10"/>
      <c r="H17" s="43"/>
      <c r="I17" s="43"/>
      <c r="J17" s="10"/>
      <c r="K17" s="10"/>
    </row>
    <row r="18" spans="1:12" ht="24" customHeight="1">
      <c r="A18" s="46">
        <v>8</v>
      </c>
      <c r="B18" s="10"/>
      <c r="C18" s="10"/>
      <c r="D18" s="34"/>
      <c r="E18" s="11"/>
      <c r="F18" s="62"/>
      <c r="G18" s="10"/>
      <c r="H18" s="43"/>
      <c r="I18" s="43"/>
      <c r="J18" s="10"/>
      <c r="K18" s="10"/>
      <c r="L18" s="88" t="s">
        <v>184</v>
      </c>
    </row>
    <row r="19" spans="1:12" ht="24" customHeight="1">
      <c r="A19" s="46">
        <v>9</v>
      </c>
      <c r="B19" s="10"/>
      <c r="C19" s="10"/>
      <c r="D19" s="34"/>
      <c r="E19" s="11"/>
      <c r="F19" s="62"/>
      <c r="G19" s="10"/>
      <c r="H19" s="43"/>
      <c r="I19" s="43"/>
      <c r="J19" s="10"/>
      <c r="K19" s="10"/>
    </row>
    <row r="20" spans="1:12" ht="24" customHeight="1">
      <c r="A20" s="46">
        <v>10</v>
      </c>
      <c r="B20" s="10"/>
      <c r="C20" s="10"/>
      <c r="D20" s="34"/>
      <c r="E20" s="11"/>
      <c r="F20" s="62"/>
      <c r="G20" s="10"/>
      <c r="H20" s="43"/>
      <c r="I20" s="43"/>
      <c r="J20" s="10"/>
      <c r="K20" s="10"/>
    </row>
    <row r="21" spans="1:12" ht="24" customHeight="1" thickBot="1">
      <c r="B21" s="1" ph="1"/>
    </row>
    <row r="22" spans="1:12" ht="24" customHeight="1" thickBot="1">
      <c r="A22" s="120" t="s">
        <v>182</v>
      </c>
      <c r="B22" s="121"/>
      <c r="C22" s="121"/>
      <c r="D22" s="121"/>
      <c r="E22" s="121"/>
      <c r="F22" s="121"/>
      <c r="G22" s="121"/>
      <c r="H22" s="121"/>
      <c r="I22" s="121"/>
      <c r="J22" s="121"/>
    </row>
    <row r="23" spans="1:12" ht="24" customHeight="1" thickBot="1">
      <c r="A23" s="122" t="s">
        <v>97</v>
      </c>
      <c r="B23" s="123"/>
      <c r="C23" s="123"/>
      <c r="D23" s="123"/>
      <c r="E23" s="123"/>
      <c r="F23" s="123"/>
      <c r="G23" s="123"/>
      <c r="H23" s="123"/>
      <c r="I23" s="123"/>
      <c r="J23" s="123"/>
    </row>
    <row r="26" spans="1:12" ht="24" customHeight="1">
      <c r="L26" s="94" t="s">
        <v>147</v>
      </c>
    </row>
    <row r="27" spans="1:12" ht="24" customHeight="1">
      <c r="L27" s="89" t="s">
        <v>148</v>
      </c>
    </row>
    <row r="28" spans="1:12" ht="24" customHeight="1">
      <c r="L28" s="88" t="s">
        <v>149</v>
      </c>
    </row>
    <row r="38" spans="1:10" ht="24" customHeight="1" thickBot="1"/>
    <row r="39" spans="1:10" ht="24" customHeight="1" thickBot="1">
      <c r="A39" s="124"/>
      <c r="B39" s="125"/>
      <c r="C39" s="125"/>
      <c r="D39" s="125"/>
      <c r="E39" s="125"/>
      <c r="F39" s="125"/>
      <c r="G39" s="125"/>
      <c r="H39" s="125"/>
      <c r="I39" s="125"/>
      <c r="J39" s="125"/>
    </row>
    <row r="40" spans="1:10" ht="24" customHeight="1" thickBot="1">
      <c r="A40" s="122"/>
      <c r="B40" s="123"/>
      <c r="C40" s="123"/>
      <c r="D40" s="123"/>
      <c r="E40" s="123"/>
      <c r="F40" s="123"/>
      <c r="G40" s="123"/>
      <c r="H40" s="123"/>
      <c r="I40" s="123"/>
      <c r="J40" s="123"/>
    </row>
  </sheetData>
  <mergeCells count="10">
    <mergeCell ref="A22:J22"/>
    <mergeCell ref="A23:J23"/>
    <mergeCell ref="A39:J39"/>
    <mergeCell ref="A40:J40"/>
    <mergeCell ref="A1:K1"/>
    <mergeCell ref="B3:D3"/>
    <mergeCell ref="B5:D5"/>
    <mergeCell ref="F5:F6"/>
    <mergeCell ref="B6:D6"/>
    <mergeCell ref="B7:D7"/>
  </mergeCells>
  <phoneticPr fontId="3"/>
  <printOptions horizontalCentered="1"/>
  <pageMargins left="0.25" right="0.25" top="0.75" bottom="0.75" header="0.3" footer="0.3"/>
  <pageSetup paperSize="9"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6"/>
  <sheetViews>
    <sheetView view="pageBreakPreview" zoomScaleNormal="100" zoomScaleSheetLayoutView="100" workbookViewId="0">
      <selection activeCell="E11" sqref="E11:F19"/>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customWidth="1"/>
    <col min="10" max="10" width="8.25" style="1" customWidth="1"/>
    <col min="11" max="11" width="10.875" style="1" customWidth="1"/>
    <col min="12" max="13" width="9.375" style="1" customWidth="1"/>
    <col min="14" max="14" width="11.625" style="1" customWidth="1"/>
    <col min="15" max="15" width="9.375" style="1" customWidth="1"/>
    <col min="16" max="16" width="10.75" style="39" bestFit="1" customWidth="1"/>
    <col min="17" max="17" width="12" style="1" bestFit="1" customWidth="1"/>
    <col min="18" max="16384" width="8.75" style="1"/>
  </cols>
  <sheetData>
    <row r="1" spans="1:17" ht="24" customHeight="1">
      <c r="A1" s="101" t="s">
        <v>76</v>
      </c>
      <c r="B1" s="101"/>
      <c r="C1" s="101"/>
      <c r="D1" s="101"/>
      <c r="E1" s="101"/>
      <c r="F1" s="101"/>
      <c r="G1" s="101"/>
      <c r="H1" s="101"/>
      <c r="I1" s="101"/>
      <c r="J1" s="101"/>
      <c r="K1" s="101"/>
      <c r="L1" s="101"/>
      <c r="M1" s="101"/>
      <c r="N1" s="101"/>
      <c r="O1" s="101"/>
      <c r="P1" s="12">
        <f ca="1">TODAY()</f>
        <v>43775</v>
      </c>
    </row>
    <row r="3" spans="1:17" ht="24" customHeight="1">
      <c r="A3" s="2" t="s">
        <v>30</v>
      </c>
      <c r="B3" s="102" t="s">
        <v>192</v>
      </c>
      <c r="C3" s="103"/>
      <c r="D3" s="104"/>
      <c r="Q3" s="39"/>
    </row>
    <row r="4" spans="1:17" ht="24" customHeight="1">
      <c r="Q4" s="39"/>
    </row>
    <row r="5" spans="1:17" ht="24" customHeight="1">
      <c r="A5" s="2" t="s">
        <v>29</v>
      </c>
      <c r="B5" s="105" t="str">
        <f>【基本情報】!B3</f>
        <v>熊本県空手道連盟</v>
      </c>
      <c r="C5" s="106"/>
      <c r="D5" s="107"/>
      <c r="F5" s="108" t="s">
        <v>27</v>
      </c>
      <c r="G5" s="54" t="str">
        <f>【基本情報】!B6</f>
        <v>〒862-0950</v>
      </c>
      <c r="H5" s="59"/>
      <c r="I5" s="59"/>
      <c r="J5" s="59"/>
      <c r="K5" s="59"/>
      <c r="L5" s="59"/>
      <c r="M5" s="59"/>
      <c r="N5" s="59"/>
      <c r="O5" s="59"/>
      <c r="Q5" s="39"/>
    </row>
    <row r="6" spans="1:17" ht="24" customHeight="1">
      <c r="A6" s="2" t="s">
        <v>8</v>
      </c>
      <c r="B6" s="105" t="str">
        <f>【基本情報】!B4</f>
        <v>くまモン道場</v>
      </c>
      <c r="C6" s="106"/>
      <c r="D6" s="107"/>
      <c r="F6" s="109"/>
      <c r="G6" s="56" t="str">
        <f>【基本情報】!B7</f>
        <v>熊本県熊本市中央区水前寺５－２３－２</v>
      </c>
      <c r="H6" s="60"/>
      <c r="I6" s="60"/>
      <c r="J6" s="60"/>
      <c r="K6" s="60"/>
      <c r="L6" s="60"/>
      <c r="M6" s="60"/>
      <c r="N6" s="60"/>
      <c r="O6" s="60"/>
      <c r="P6" s="87" t="s">
        <v>133</v>
      </c>
      <c r="Q6" s="39"/>
    </row>
    <row r="7" spans="1:17" ht="24" customHeight="1">
      <c r="A7" s="2" t="s">
        <v>6</v>
      </c>
      <c r="B7" s="105" t="str">
        <f>【基本情報】!B5</f>
        <v>くま  モン</v>
      </c>
      <c r="C7" s="106"/>
      <c r="D7" s="107"/>
      <c r="F7" s="57" t="s">
        <v>28</v>
      </c>
      <c r="G7" s="55" t="str">
        <f>【基本情報】!B8</f>
        <v>０９６（３８７）０６４３</v>
      </c>
      <c r="H7" s="59"/>
      <c r="I7" s="59"/>
      <c r="J7" s="59"/>
      <c r="K7" s="59"/>
      <c r="L7" s="59"/>
      <c r="M7" s="59"/>
      <c r="N7" s="59"/>
      <c r="O7" s="59"/>
      <c r="P7" s="88" t="s">
        <v>127</v>
      </c>
      <c r="Q7" s="39"/>
    </row>
    <row r="8" spans="1:17" ht="24" customHeight="1">
      <c r="P8" s="89" t="s">
        <v>130</v>
      </c>
      <c r="Q8" s="39"/>
    </row>
    <row r="9" spans="1:17" ht="24" customHeight="1">
      <c r="A9" s="2" t="s">
        <v>0</v>
      </c>
      <c r="B9" s="2" t="s" ph="1">
        <v>7</v>
      </c>
      <c r="C9" s="2" t="s">
        <v>1</v>
      </c>
      <c r="D9" s="2" t="s">
        <v>2</v>
      </c>
      <c r="E9" s="2" t="s">
        <v>3</v>
      </c>
      <c r="F9" s="2" t="s">
        <v>22</v>
      </c>
      <c r="G9" s="2" t="s">
        <v>4</v>
      </c>
      <c r="H9" s="3" t="s">
        <v>42</v>
      </c>
      <c r="I9" s="3" t="s">
        <v>43</v>
      </c>
      <c r="J9" s="2" t="s">
        <v>158</v>
      </c>
      <c r="K9" s="2" t="s">
        <v>159</v>
      </c>
      <c r="L9" s="2" t="s">
        <v>160</v>
      </c>
      <c r="M9" s="2" t="s">
        <v>99</v>
      </c>
      <c r="N9" s="2" t="s">
        <v>164</v>
      </c>
      <c r="O9" s="2" t="s">
        <v>163</v>
      </c>
      <c r="P9" s="89" t="s">
        <v>128</v>
      </c>
      <c r="Q9" s="39"/>
    </row>
    <row r="10" spans="1:17" ht="24" customHeight="1">
      <c r="A10" s="2">
        <v>0</v>
      </c>
      <c r="B10" s="4" t="s" ph="1">
        <v>45</v>
      </c>
      <c r="C10" s="4" t="s">
        <v>5</v>
      </c>
      <c r="D10" s="30">
        <v>38528</v>
      </c>
      <c r="E10" s="5">
        <f ca="1">DATEDIF(D10,$P$1,"Y")</f>
        <v>14</v>
      </c>
      <c r="F10" s="61" t="str">
        <f ca="1">CHOOSE(DATEDIF(D10,DATE(YEAR(TODAY())-(MONTH(TODAY())&lt;=3)*1,4,1),"Y")-2,"年少","年中","年長","小1","小2","小3","小4","小5","小6","中1","中2","中3","高1","高2","高3","大1","大2","大3","大4")</f>
        <v>中2</v>
      </c>
      <c r="G10" s="6" t="s">
        <v>63</v>
      </c>
      <c r="H10" s="40" t="s">
        <v>26</v>
      </c>
      <c r="I10" s="4" t="s">
        <v>46</v>
      </c>
      <c r="J10" s="4" t="s">
        <v>60</v>
      </c>
      <c r="K10" s="4" t="s">
        <v>162</v>
      </c>
      <c r="L10" s="4" t="s">
        <v>161</v>
      </c>
      <c r="M10" s="4"/>
      <c r="N10" s="4"/>
      <c r="O10" s="4"/>
      <c r="P10" s="89" t="s">
        <v>129</v>
      </c>
      <c r="Q10" s="33"/>
    </row>
    <row r="11" spans="1:17" ht="24" customHeight="1">
      <c r="A11" s="46">
        <v>1</v>
      </c>
      <c r="B11" s="7" ph="1"/>
      <c r="C11" s="7"/>
      <c r="D11" s="31"/>
      <c r="E11" s="11"/>
      <c r="F11" s="62"/>
      <c r="G11" s="8"/>
      <c r="H11" s="41"/>
      <c r="I11" s="42"/>
      <c r="J11" s="7"/>
      <c r="K11" s="7"/>
      <c r="L11" s="7"/>
      <c r="M11" s="7"/>
      <c r="N11" s="7"/>
      <c r="O11" s="7"/>
      <c r="P11" s="88" t="s">
        <v>131</v>
      </c>
    </row>
    <row r="12" spans="1:17" ht="24" customHeight="1">
      <c r="A12" s="46">
        <v>2</v>
      </c>
      <c r="B12" s="7" ph="1"/>
      <c r="C12" s="7"/>
      <c r="D12" s="31"/>
      <c r="E12" s="11"/>
      <c r="F12" s="62"/>
      <c r="G12" s="8"/>
      <c r="H12" s="42"/>
      <c r="I12" s="42"/>
      <c r="J12" s="7"/>
      <c r="K12" s="7"/>
      <c r="L12" s="7"/>
      <c r="M12" s="7"/>
      <c r="N12" s="7"/>
      <c r="O12" s="7"/>
      <c r="P12" s="88" t="s">
        <v>132</v>
      </c>
    </row>
    <row r="13" spans="1:17" ht="24" customHeight="1">
      <c r="A13" s="46">
        <v>3</v>
      </c>
      <c r="B13" s="7" ph="1"/>
      <c r="C13" s="7"/>
      <c r="D13" s="31"/>
      <c r="E13" s="11"/>
      <c r="F13" s="62"/>
      <c r="G13" s="9"/>
      <c r="H13" s="42"/>
      <c r="I13" s="42"/>
      <c r="J13" s="7"/>
      <c r="K13" s="7"/>
      <c r="L13" s="7"/>
      <c r="M13" s="7"/>
      <c r="N13" s="7"/>
      <c r="O13" s="7"/>
      <c r="P13" s="88" t="s">
        <v>156</v>
      </c>
    </row>
    <row r="14" spans="1:17" ht="24" customHeight="1">
      <c r="A14" s="46">
        <v>4</v>
      </c>
      <c r="B14" s="7" ph="1"/>
      <c r="C14" s="7"/>
      <c r="D14" s="31"/>
      <c r="E14" s="11"/>
      <c r="F14" s="62"/>
      <c r="G14" s="9"/>
      <c r="H14" s="42"/>
      <c r="I14" s="42"/>
      <c r="J14" s="7"/>
      <c r="K14" s="7"/>
      <c r="L14" s="7"/>
      <c r="M14" s="7"/>
      <c r="N14" s="7"/>
      <c r="O14" s="7"/>
      <c r="P14" s="88" t="s">
        <v>157</v>
      </c>
    </row>
    <row r="15" spans="1:17" ht="24" customHeight="1">
      <c r="A15" s="46">
        <v>5</v>
      </c>
      <c r="B15" s="10"/>
      <c r="C15" s="10"/>
      <c r="D15" s="31"/>
      <c r="E15" s="11"/>
      <c r="F15" s="62"/>
      <c r="G15" s="10"/>
      <c r="H15" s="43"/>
      <c r="I15" s="43"/>
      <c r="J15" s="10"/>
      <c r="K15" s="10"/>
      <c r="L15" s="10"/>
      <c r="M15" s="10"/>
      <c r="N15" s="10"/>
      <c r="O15" s="10"/>
    </row>
    <row r="16" spans="1:17" ht="24" customHeight="1">
      <c r="A16" s="46">
        <v>6</v>
      </c>
      <c r="B16" s="10"/>
      <c r="C16" s="10"/>
      <c r="D16" s="31"/>
      <c r="E16" s="11"/>
      <c r="F16" s="62"/>
      <c r="G16" s="10"/>
      <c r="H16" s="43"/>
      <c r="I16" s="43"/>
      <c r="J16" s="10"/>
      <c r="K16" s="10"/>
      <c r="L16" s="10"/>
      <c r="M16" s="10"/>
      <c r="N16" s="10"/>
      <c r="O16" s="10"/>
      <c r="P16" s="88" t="s">
        <v>165</v>
      </c>
    </row>
    <row r="17" spans="1:16" ht="24" customHeight="1">
      <c r="A17" s="46">
        <v>7</v>
      </c>
      <c r="B17" s="10"/>
      <c r="C17" s="10"/>
      <c r="D17" s="31"/>
      <c r="E17" s="11"/>
      <c r="F17" s="62"/>
      <c r="G17" s="10"/>
      <c r="H17" s="43"/>
      <c r="I17" s="43"/>
      <c r="J17" s="10"/>
      <c r="K17" s="10"/>
      <c r="L17" s="10"/>
      <c r="M17" s="10"/>
      <c r="N17" s="10"/>
      <c r="O17" s="10"/>
      <c r="P17" s="89" t="s">
        <v>166</v>
      </c>
    </row>
    <row r="18" spans="1:16" ht="24" customHeight="1">
      <c r="A18" s="46">
        <v>8</v>
      </c>
      <c r="B18" s="10"/>
      <c r="C18" s="10"/>
      <c r="D18" s="31"/>
      <c r="E18" s="11"/>
      <c r="F18" s="62"/>
      <c r="G18" s="10"/>
      <c r="H18" s="43"/>
      <c r="I18" s="43"/>
      <c r="J18" s="10"/>
      <c r="K18" s="10"/>
      <c r="L18" s="10"/>
      <c r="M18" s="10"/>
      <c r="N18" s="10"/>
      <c r="O18" s="10"/>
      <c r="P18" s="89" t="s">
        <v>167</v>
      </c>
    </row>
    <row r="19" spans="1:16" ht="24" customHeight="1">
      <c r="A19" s="46">
        <v>9</v>
      </c>
      <c r="B19" s="10"/>
      <c r="C19" s="10"/>
      <c r="D19" s="31"/>
      <c r="E19" s="11"/>
      <c r="F19" s="62"/>
      <c r="G19" s="10"/>
      <c r="H19" s="43"/>
      <c r="I19" s="43"/>
      <c r="J19" s="10"/>
      <c r="K19" s="10"/>
      <c r="L19" s="10"/>
      <c r="M19" s="10"/>
      <c r="N19" s="10"/>
      <c r="O19" s="10"/>
      <c r="P19" s="88" t="s">
        <v>168</v>
      </c>
    </row>
    <row r="20" spans="1:16" ht="24" customHeight="1">
      <c r="B20" s="1" ph="1"/>
      <c r="J20" s="39"/>
      <c r="P20" s="89" t="s">
        <v>169</v>
      </c>
    </row>
    <row r="21" spans="1:16" ht="24" customHeight="1">
      <c r="A21" s="113" t="s">
        <v>183</v>
      </c>
      <c r="B21" s="114"/>
      <c r="C21" s="114"/>
      <c r="D21" s="114"/>
      <c r="E21" s="114"/>
      <c r="F21" s="114"/>
      <c r="G21" s="114"/>
      <c r="H21" s="114"/>
      <c r="I21" s="114"/>
      <c r="J21" s="114"/>
      <c r="K21" s="114"/>
      <c r="L21" s="114"/>
      <c r="M21" s="114"/>
      <c r="N21" s="95"/>
      <c r="O21" s="95"/>
    </row>
    <row r="22" spans="1:16" ht="24" customHeight="1" thickBot="1">
      <c r="A22" s="111" t="s">
        <v>97</v>
      </c>
      <c r="B22" s="112"/>
      <c r="C22" s="112"/>
      <c r="D22" s="112"/>
      <c r="E22" s="112"/>
      <c r="F22" s="112"/>
      <c r="G22" s="112"/>
      <c r="H22" s="112"/>
      <c r="I22" s="112"/>
      <c r="J22" s="112"/>
      <c r="K22" s="112"/>
      <c r="L22" s="112"/>
      <c r="M22" s="112"/>
      <c r="N22" s="96"/>
      <c r="O22" s="96"/>
    </row>
    <row r="23" spans="1:16" ht="24" customHeight="1">
      <c r="A23" s="116"/>
      <c r="B23" s="117"/>
      <c r="C23" s="117"/>
      <c r="D23" s="117"/>
      <c r="E23" s="117"/>
      <c r="F23" s="117"/>
      <c r="G23" s="117"/>
      <c r="H23" s="117"/>
      <c r="I23" s="117"/>
      <c r="J23" s="117"/>
      <c r="K23" s="77"/>
      <c r="L23" s="78"/>
      <c r="M23" s="78"/>
    </row>
    <row r="24" spans="1:16" ht="24" customHeight="1">
      <c r="A24" s="118"/>
      <c r="B24" s="119"/>
      <c r="C24" s="119"/>
      <c r="D24" s="119"/>
      <c r="E24" s="119"/>
      <c r="F24" s="119"/>
      <c r="G24" s="119"/>
      <c r="H24" s="119"/>
      <c r="I24" s="119"/>
      <c r="J24" s="119"/>
      <c r="K24" s="77"/>
      <c r="L24" s="78"/>
      <c r="M24" s="78"/>
    </row>
    <row r="25" spans="1:16" ht="24" customHeight="1">
      <c r="A25" s="118"/>
      <c r="B25" s="119"/>
      <c r="C25" s="119"/>
      <c r="D25" s="119"/>
      <c r="E25" s="119"/>
      <c r="F25" s="119"/>
      <c r="G25" s="119"/>
      <c r="H25" s="119"/>
      <c r="I25" s="119"/>
      <c r="J25" s="119"/>
    </row>
    <row r="26" spans="1:16" ht="24" customHeight="1">
      <c r="A26" s="118"/>
      <c r="B26" s="119"/>
      <c r="C26" s="119"/>
      <c r="D26" s="119"/>
      <c r="E26" s="119"/>
      <c r="F26" s="119"/>
      <c r="G26" s="119"/>
      <c r="H26" s="119"/>
      <c r="I26" s="119"/>
      <c r="J26" s="119"/>
    </row>
    <row r="27" spans="1:16" ht="24" customHeight="1">
      <c r="A27" s="118"/>
      <c r="B27" s="119"/>
      <c r="C27" s="119"/>
      <c r="D27" s="119"/>
      <c r="E27" s="119"/>
      <c r="F27" s="119"/>
      <c r="G27" s="119"/>
      <c r="H27" s="119"/>
      <c r="I27" s="119"/>
      <c r="J27" s="119"/>
      <c r="P27" s="94" t="s">
        <v>147</v>
      </c>
    </row>
    <row r="28" spans="1:16" ht="24" customHeight="1">
      <c r="A28" s="118"/>
      <c r="B28" s="119"/>
      <c r="C28" s="119"/>
      <c r="D28" s="119"/>
      <c r="E28" s="119"/>
      <c r="F28" s="119"/>
      <c r="G28" s="119"/>
      <c r="H28" s="119"/>
      <c r="I28" s="119"/>
      <c r="J28" s="119"/>
      <c r="P28" s="89" t="s">
        <v>148</v>
      </c>
    </row>
    <row r="29" spans="1:16" ht="24" customHeight="1">
      <c r="A29" s="118"/>
      <c r="B29" s="119"/>
      <c r="C29" s="119"/>
      <c r="D29" s="119"/>
      <c r="E29" s="119"/>
      <c r="F29" s="119"/>
      <c r="G29" s="119"/>
      <c r="H29" s="119"/>
      <c r="I29" s="119"/>
      <c r="J29" s="119"/>
      <c r="P29" s="88" t="s">
        <v>149</v>
      </c>
    </row>
    <row r="30" spans="1:16" ht="24" customHeight="1">
      <c r="A30" s="118"/>
      <c r="B30" s="119"/>
      <c r="C30" s="119"/>
      <c r="D30" s="119"/>
      <c r="E30" s="119"/>
      <c r="F30" s="119"/>
      <c r="G30" s="119"/>
      <c r="H30" s="119"/>
      <c r="I30" s="119"/>
      <c r="J30" s="119"/>
    </row>
    <row r="31" spans="1:16" ht="24" customHeight="1">
      <c r="A31" s="118"/>
      <c r="B31" s="119"/>
      <c r="C31" s="119"/>
      <c r="D31" s="119"/>
      <c r="E31" s="119"/>
      <c r="F31" s="119"/>
      <c r="G31" s="119"/>
      <c r="H31" s="119"/>
      <c r="I31" s="119"/>
      <c r="J31" s="119"/>
    </row>
    <row r="32" spans="1:16" ht="24" customHeight="1">
      <c r="A32" s="118"/>
      <c r="B32" s="119"/>
      <c r="C32" s="119"/>
      <c r="D32" s="119"/>
      <c r="E32" s="119"/>
      <c r="F32" s="119"/>
      <c r="G32" s="119"/>
      <c r="H32" s="119"/>
      <c r="I32" s="119"/>
      <c r="J32" s="119"/>
    </row>
    <row r="33" spans="1:10" ht="24" customHeight="1">
      <c r="A33" s="118"/>
      <c r="B33" s="119"/>
      <c r="C33" s="119"/>
      <c r="D33" s="119"/>
      <c r="E33" s="119"/>
      <c r="F33" s="119"/>
      <c r="G33" s="119"/>
      <c r="H33" s="119"/>
      <c r="I33" s="119"/>
      <c r="J33" s="119"/>
    </row>
    <row r="34" spans="1:10" ht="24" customHeight="1">
      <c r="A34" s="118"/>
      <c r="B34" s="119"/>
      <c r="C34" s="119"/>
      <c r="D34" s="119"/>
      <c r="E34" s="119"/>
      <c r="F34" s="119"/>
      <c r="G34" s="119"/>
      <c r="H34" s="119"/>
      <c r="I34" s="119"/>
      <c r="J34" s="119"/>
    </row>
    <row r="35" spans="1:10" ht="24" customHeight="1">
      <c r="A35" s="118"/>
      <c r="B35" s="119"/>
      <c r="C35" s="119"/>
      <c r="D35" s="119"/>
      <c r="E35" s="119"/>
      <c r="F35" s="119"/>
      <c r="G35" s="119"/>
      <c r="H35" s="119"/>
      <c r="I35" s="119"/>
      <c r="J35" s="119"/>
    </row>
    <row r="36" spans="1:10" ht="24" customHeight="1">
      <c r="A36" s="118"/>
      <c r="B36" s="119"/>
      <c r="C36" s="119"/>
      <c r="D36" s="119"/>
      <c r="E36" s="119"/>
      <c r="F36" s="119"/>
      <c r="G36" s="119"/>
      <c r="H36" s="119"/>
      <c r="I36" s="119"/>
      <c r="J36" s="119"/>
    </row>
  </sheetData>
  <mergeCells count="9">
    <mergeCell ref="A21:M21"/>
    <mergeCell ref="A22:M22"/>
    <mergeCell ref="A23:J36"/>
    <mergeCell ref="B7:D7"/>
    <mergeCell ref="A1:O1"/>
    <mergeCell ref="B3:D3"/>
    <mergeCell ref="B5:D5"/>
    <mergeCell ref="F5:F6"/>
    <mergeCell ref="B6:D6"/>
  </mergeCells>
  <phoneticPr fontId="3"/>
  <printOptions horizontalCentered="1"/>
  <pageMargins left="0.25" right="0.25" top="0.75" bottom="0.75"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7"/>
  <sheetViews>
    <sheetView view="pageBreakPreview" zoomScale="115" zoomScaleNormal="100" zoomScaleSheetLayoutView="115" workbookViewId="0">
      <selection activeCell="E11" sqref="E11:F19"/>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13.875" style="1" customWidth="1"/>
    <col min="11" max="11" width="4.375" style="1" bestFit="1" customWidth="1"/>
    <col min="12" max="16384" width="8.75" style="1"/>
  </cols>
  <sheetData>
    <row r="1" spans="1:20" ht="24" customHeight="1">
      <c r="A1" s="101" t="s">
        <v>94</v>
      </c>
      <c r="B1" s="101"/>
      <c r="C1" s="101"/>
      <c r="D1" s="101"/>
      <c r="E1" s="101"/>
      <c r="F1" s="101"/>
      <c r="G1" s="101"/>
      <c r="H1" s="101"/>
      <c r="I1" s="101"/>
      <c r="J1" s="101"/>
    </row>
    <row r="3" spans="1:20" ht="24" customHeight="1">
      <c r="A3" s="2" t="s">
        <v>30</v>
      </c>
      <c r="B3" s="102" t="s">
        <v>85</v>
      </c>
      <c r="C3" s="103"/>
      <c r="D3" s="104"/>
      <c r="L3" s="79"/>
    </row>
    <row r="4" spans="1:20" ht="24" customHeight="1">
      <c r="L4" s="79"/>
    </row>
    <row r="5" spans="1:20" ht="24" customHeight="1">
      <c r="A5" s="2" t="s">
        <v>29</v>
      </c>
      <c r="B5" s="105" t="str">
        <f>【基本情報】!B3</f>
        <v>熊本県空手道連盟</v>
      </c>
      <c r="C5" s="106"/>
      <c r="D5" s="107"/>
      <c r="F5" s="108" t="s">
        <v>27</v>
      </c>
      <c r="G5" s="54" t="str">
        <f>【基本情報】!B6</f>
        <v>〒862-0950</v>
      </c>
      <c r="H5" s="59"/>
      <c r="I5" s="59"/>
      <c r="J5" s="59"/>
      <c r="K5" s="59"/>
    </row>
    <row r="6" spans="1:20" ht="24" customHeight="1">
      <c r="A6" s="2" t="s">
        <v>8</v>
      </c>
      <c r="B6" s="105" t="str">
        <f>【基本情報】!B4</f>
        <v>くまモン道場</v>
      </c>
      <c r="C6" s="106"/>
      <c r="D6" s="107"/>
      <c r="F6" s="109"/>
      <c r="G6" s="56" t="str">
        <f>【基本情報】!B7</f>
        <v>熊本県熊本市中央区水前寺５－２３－２</v>
      </c>
      <c r="H6" s="60"/>
      <c r="I6" s="60"/>
      <c r="J6" s="60"/>
      <c r="K6" s="60"/>
      <c r="L6" s="87" t="s">
        <v>133</v>
      </c>
    </row>
    <row r="7" spans="1:20" ht="24" customHeight="1">
      <c r="A7" s="2" t="s">
        <v>6</v>
      </c>
      <c r="B7" s="105" t="str">
        <f>【基本情報】!B5</f>
        <v>くま  モン</v>
      </c>
      <c r="C7" s="106"/>
      <c r="D7" s="107"/>
      <c r="F7" s="57" t="s">
        <v>28</v>
      </c>
      <c r="G7" s="55" t="str">
        <f>【基本情報】!B8</f>
        <v>０９６（３８７）０６４３</v>
      </c>
      <c r="H7" s="59"/>
      <c r="I7" s="59"/>
      <c r="J7" s="59"/>
      <c r="K7" s="59"/>
      <c r="L7" s="88" t="s">
        <v>127</v>
      </c>
    </row>
    <row r="8" spans="1:20" ht="24" customHeight="1">
      <c r="L8" s="89" t="s">
        <v>130</v>
      </c>
    </row>
    <row r="9" spans="1:20" ht="24" customHeight="1">
      <c r="A9" s="2" t="s">
        <v>0</v>
      </c>
      <c r="B9" s="2" t="s" ph="1">
        <v>7</v>
      </c>
      <c r="C9" s="2" t="s">
        <v>1</v>
      </c>
      <c r="D9" s="2" t="s">
        <v>2</v>
      </c>
      <c r="E9" s="2" t="s">
        <v>3</v>
      </c>
      <c r="F9" s="2" t="s">
        <v>22</v>
      </c>
      <c r="G9" s="2" t="s">
        <v>4</v>
      </c>
      <c r="H9" s="3" t="s">
        <v>42</v>
      </c>
      <c r="I9" s="3" t="s">
        <v>43</v>
      </c>
      <c r="J9" s="2" t="s">
        <v>99</v>
      </c>
      <c r="K9" s="2" t="s">
        <v>56</v>
      </c>
      <c r="L9" s="89" t="s">
        <v>128</v>
      </c>
    </row>
    <row r="10" spans="1:20" ht="24" customHeight="1">
      <c r="A10" s="2">
        <v>0</v>
      </c>
      <c r="B10" s="4" t="s" ph="1">
        <v>45</v>
      </c>
      <c r="C10" s="4" t="s">
        <v>5</v>
      </c>
      <c r="D10" s="30">
        <v>38528</v>
      </c>
      <c r="E10" s="5" t="e">
        <f>DATEDIF(D10,#REF!,"Y")</f>
        <v>#REF!</v>
      </c>
      <c r="F10" s="61" t="str">
        <f ca="1">CHOOSE(DATEDIF(D10,DATE(YEAR(TODAY())-(MONTH(TODAY())&lt;=3)*1,4,1),"Y")-2,"年少","年中","年長","小1","小2","小3","小4","小5","小6","中1","中2","中3","高1","高2","高3","大1","大2","大3","大4")</f>
        <v>中2</v>
      </c>
      <c r="G10" s="6" t="s">
        <v>63</v>
      </c>
      <c r="H10" s="40" t="s">
        <v>26</v>
      </c>
      <c r="I10" s="4" t="s">
        <v>46</v>
      </c>
      <c r="J10" s="76">
        <v>43466</v>
      </c>
      <c r="K10" s="4" t="s">
        <v>60</v>
      </c>
      <c r="L10" s="89" t="s">
        <v>129</v>
      </c>
    </row>
    <row r="11" spans="1:20" ht="24" customHeight="1">
      <c r="A11" s="46">
        <v>1</v>
      </c>
      <c r="B11" s="7" ph="1"/>
      <c r="C11" s="7"/>
      <c r="D11" s="31"/>
      <c r="E11" s="11"/>
      <c r="F11" s="62"/>
      <c r="G11" s="8"/>
      <c r="H11" s="41"/>
      <c r="I11" s="42"/>
      <c r="J11" s="7"/>
      <c r="K11" s="7"/>
      <c r="L11" s="88" t="s">
        <v>131</v>
      </c>
    </row>
    <row r="12" spans="1:20" ht="24" customHeight="1">
      <c r="A12" s="46">
        <v>2</v>
      </c>
      <c r="B12" s="7" ph="1"/>
      <c r="C12" s="7"/>
      <c r="D12" s="31"/>
      <c r="E12" s="11"/>
      <c r="F12" s="62"/>
      <c r="G12" s="8"/>
      <c r="H12" s="42"/>
      <c r="I12" s="42"/>
      <c r="J12" s="7"/>
      <c r="K12" s="7"/>
      <c r="L12" s="88" t="s">
        <v>132</v>
      </c>
    </row>
    <row r="13" spans="1:20" ht="24" customHeight="1">
      <c r="A13" s="46">
        <v>3</v>
      </c>
      <c r="B13" s="7" ph="1"/>
      <c r="C13" s="7"/>
      <c r="D13" s="31"/>
      <c r="E13" s="11"/>
      <c r="F13" s="62"/>
      <c r="G13" s="9"/>
      <c r="H13" s="42"/>
      <c r="I13" s="42"/>
      <c r="J13" s="7"/>
      <c r="K13" s="7"/>
    </row>
    <row r="14" spans="1:20" ht="24" customHeight="1">
      <c r="A14" s="46">
        <v>4</v>
      </c>
      <c r="B14" s="7" ph="1"/>
      <c r="C14" s="7"/>
      <c r="D14" s="31"/>
      <c r="E14" s="11"/>
      <c r="F14" s="62"/>
      <c r="G14" s="9"/>
      <c r="H14" s="42"/>
      <c r="I14" s="42"/>
      <c r="J14" s="7"/>
      <c r="K14" s="7"/>
      <c r="L14" s="93" t="s">
        <v>146</v>
      </c>
      <c r="M14" s="97"/>
      <c r="N14" s="97"/>
      <c r="O14" s="97"/>
      <c r="P14" s="97"/>
      <c r="Q14" s="97"/>
      <c r="R14" s="97"/>
      <c r="S14" s="97"/>
      <c r="T14" s="97"/>
    </row>
    <row r="15" spans="1:20" ht="24" customHeight="1">
      <c r="A15" s="46">
        <v>5</v>
      </c>
      <c r="B15" s="10"/>
      <c r="C15" s="10"/>
      <c r="D15" s="31"/>
      <c r="E15" s="11"/>
      <c r="F15" s="62"/>
      <c r="G15" s="10"/>
      <c r="H15" s="43"/>
      <c r="I15" s="43"/>
      <c r="J15" s="10"/>
      <c r="K15" s="10"/>
      <c r="L15" s="89" t="s">
        <v>100</v>
      </c>
    </row>
    <row r="16" spans="1:20" ht="24" customHeight="1">
      <c r="A16" s="46">
        <v>6</v>
      </c>
      <c r="B16" s="10"/>
      <c r="C16" s="10"/>
      <c r="D16" s="31"/>
      <c r="E16" s="11"/>
      <c r="F16" s="62"/>
      <c r="G16" s="10"/>
      <c r="H16" s="43"/>
      <c r="I16" s="43"/>
      <c r="J16" s="10"/>
      <c r="K16" s="10"/>
    </row>
    <row r="17" spans="1:15" ht="24" customHeight="1">
      <c r="A17" s="46">
        <v>7</v>
      </c>
      <c r="B17" s="10"/>
      <c r="C17" s="10"/>
      <c r="D17" s="31"/>
      <c r="E17" s="11"/>
      <c r="F17" s="62"/>
      <c r="G17" s="10"/>
      <c r="H17" s="43"/>
      <c r="I17" s="43"/>
      <c r="J17" s="10"/>
      <c r="K17" s="10"/>
      <c r="L17" s="88" t="s">
        <v>156</v>
      </c>
    </row>
    <row r="18" spans="1:15" ht="24" customHeight="1">
      <c r="A18" s="46">
        <v>8</v>
      </c>
      <c r="B18" s="10"/>
      <c r="C18" s="10"/>
      <c r="D18" s="31"/>
      <c r="E18" s="11"/>
      <c r="F18" s="62"/>
      <c r="G18" s="10"/>
      <c r="H18" s="43"/>
      <c r="I18" s="43"/>
      <c r="J18" s="10"/>
      <c r="K18" s="10"/>
      <c r="L18" s="88" t="s">
        <v>157</v>
      </c>
    </row>
    <row r="19" spans="1:15" ht="24" customHeight="1">
      <c r="A19" s="46">
        <v>9</v>
      </c>
      <c r="B19" s="10"/>
      <c r="C19" s="10"/>
      <c r="D19" s="31"/>
      <c r="E19" s="11"/>
      <c r="F19" s="62"/>
      <c r="G19" s="10"/>
      <c r="H19" s="43"/>
      <c r="I19" s="43"/>
      <c r="J19" s="10"/>
      <c r="K19" s="10"/>
    </row>
    <row r="20" spans="1:15" ht="24" customHeight="1">
      <c r="B20" s="1" ph="1"/>
      <c r="K20" s="75"/>
      <c r="L20" s="75"/>
      <c r="M20" s="75"/>
      <c r="N20" s="75"/>
    </row>
    <row r="21" spans="1:15" ht="24" customHeight="1" thickBot="1">
      <c r="A21" s="115"/>
      <c r="B21" s="115"/>
      <c r="C21" s="115"/>
      <c r="D21" s="115"/>
      <c r="E21" s="115"/>
      <c r="F21" s="115"/>
      <c r="G21" s="115"/>
      <c r="H21" s="115"/>
      <c r="I21" s="115"/>
      <c r="J21" s="115"/>
    </row>
    <row r="22" spans="1:15" ht="24" customHeight="1" thickBot="1">
      <c r="A22" s="124" t="s">
        <v>186</v>
      </c>
      <c r="B22" s="125"/>
      <c r="C22" s="125"/>
      <c r="D22" s="125"/>
      <c r="E22" s="125"/>
      <c r="F22" s="125"/>
      <c r="G22" s="125"/>
      <c r="H22" s="125"/>
      <c r="I22" s="125"/>
      <c r="J22" s="125"/>
    </row>
    <row r="23" spans="1:15" ht="24" customHeight="1" thickBot="1">
      <c r="A23" s="122" t="s">
        <v>97</v>
      </c>
      <c r="B23" s="123"/>
      <c r="C23" s="123"/>
      <c r="D23" s="123"/>
      <c r="E23" s="123"/>
      <c r="F23" s="123"/>
      <c r="G23" s="123"/>
      <c r="H23" s="123"/>
      <c r="I23" s="123"/>
      <c r="J23" s="123"/>
    </row>
    <row r="24" spans="1:15" ht="24" customHeight="1">
      <c r="A24" s="116"/>
      <c r="B24" s="117"/>
      <c r="C24" s="117"/>
      <c r="D24" s="117"/>
      <c r="E24" s="117"/>
      <c r="F24" s="117"/>
      <c r="G24" s="117"/>
      <c r="H24" s="117"/>
      <c r="I24" s="117"/>
      <c r="J24" s="117"/>
      <c r="K24" s="77"/>
      <c r="L24" s="94" t="s">
        <v>147</v>
      </c>
      <c r="M24" s="78"/>
      <c r="N24" s="78"/>
      <c r="O24" s="78"/>
    </row>
    <row r="25" spans="1:15" ht="24" customHeight="1">
      <c r="A25" s="118"/>
      <c r="B25" s="119"/>
      <c r="C25" s="119"/>
      <c r="D25" s="119"/>
      <c r="E25" s="119"/>
      <c r="F25" s="119"/>
      <c r="G25" s="119"/>
      <c r="H25" s="119"/>
      <c r="I25" s="119"/>
      <c r="J25" s="119"/>
      <c r="K25" s="77"/>
      <c r="L25" s="89" t="s">
        <v>148</v>
      </c>
      <c r="M25" s="78"/>
      <c r="N25" s="78"/>
      <c r="O25" s="78"/>
    </row>
    <row r="26" spans="1:15" ht="24" customHeight="1">
      <c r="A26" s="118"/>
      <c r="B26" s="119"/>
      <c r="C26" s="119"/>
      <c r="D26" s="119"/>
      <c r="E26" s="119"/>
      <c r="F26" s="119"/>
      <c r="G26" s="119"/>
      <c r="H26" s="119"/>
      <c r="I26" s="119"/>
      <c r="J26" s="119"/>
      <c r="L26" s="88" t="s">
        <v>149</v>
      </c>
    </row>
    <row r="27" spans="1:15" ht="24" customHeight="1">
      <c r="A27" s="118"/>
      <c r="B27" s="119"/>
      <c r="C27" s="119"/>
      <c r="D27" s="119"/>
      <c r="E27" s="119"/>
      <c r="F27" s="119"/>
      <c r="G27" s="119"/>
      <c r="H27" s="119"/>
      <c r="I27" s="119"/>
      <c r="J27" s="119"/>
    </row>
    <row r="28" spans="1:15" ht="24" customHeight="1">
      <c r="A28" s="118"/>
      <c r="B28" s="119"/>
      <c r="C28" s="119"/>
      <c r="D28" s="119"/>
      <c r="E28" s="119"/>
      <c r="F28" s="119"/>
      <c r="G28" s="119"/>
      <c r="H28" s="119"/>
      <c r="I28" s="119"/>
      <c r="J28" s="119"/>
    </row>
    <row r="29" spans="1:15" ht="24" customHeight="1">
      <c r="A29" s="118"/>
      <c r="B29" s="119"/>
      <c r="C29" s="119"/>
      <c r="D29" s="119"/>
      <c r="E29" s="119"/>
      <c r="F29" s="119"/>
      <c r="G29" s="119"/>
      <c r="H29" s="119"/>
      <c r="I29" s="119"/>
      <c r="J29" s="119"/>
    </row>
    <row r="30" spans="1:15" ht="24" customHeight="1">
      <c r="A30" s="118"/>
      <c r="B30" s="119"/>
      <c r="C30" s="119"/>
      <c r="D30" s="119"/>
      <c r="E30" s="119"/>
      <c r="F30" s="119"/>
      <c r="G30" s="119"/>
      <c r="H30" s="119"/>
      <c r="I30" s="119"/>
      <c r="J30" s="119"/>
    </row>
    <row r="31" spans="1:15" ht="24" customHeight="1">
      <c r="A31" s="118"/>
      <c r="B31" s="119"/>
      <c r="C31" s="119"/>
      <c r="D31" s="119"/>
      <c r="E31" s="119"/>
      <c r="F31" s="119"/>
      <c r="G31" s="119"/>
      <c r="H31" s="119"/>
      <c r="I31" s="119"/>
      <c r="J31" s="119"/>
    </row>
    <row r="32" spans="1:15" ht="24" customHeight="1">
      <c r="A32" s="118"/>
      <c r="B32" s="119"/>
      <c r="C32" s="119"/>
      <c r="D32" s="119"/>
      <c r="E32" s="119"/>
      <c r="F32" s="119"/>
      <c r="G32" s="119"/>
      <c r="H32" s="119"/>
      <c r="I32" s="119"/>
      <c r="J32" s="119"/>
    </row>
    <row r="33" spans="1:10" ht="24" customHeight="1">
      <c r="A33" s="118"/>
      <c r="B33" s="119"/>
      <c r="C33" s="119"/>
      <c r="D33" s="119"/>
      <c r="E33" s="119"/>
      <c r="F33" s="119"/>
      <c r="G33" s="119"/>
      <c r="H33" s="119"/>
      <c r="I33" s="119"/>
      <c r="J33" s="119"/>
    </row>
    <row r="34" spans="1:10" ht="24" customHeight="1">
      <c r="A34" s="118"/>
      <c r="B34" s="119"/>
      <c r="C34" s="119"/>
      <c r="D34" s="119"/>
      <c r="E34" s="119"/>
      <c r="F34" s="119"/>
      <c r="G34" s="119"/>
      <c r="H34" s="119"/>
      <c r="I34" s="119"/>
      <c r="J34" s="119"/>
    </row>
    <row r="35" spans="1:10" ht="24" customHeight="1">
      <c r="A35" s="118"/>
      <c r="B35" s="119"/>
      <c r="C35" s="119"/>
      <c r="D35" s="119"/>
      <c r="E35" s="119"/>
      <c r="F35" s="119"/>
      <c r="G35" s="119"/>
      <c r="H35" s="119"/>
      <c r="I35" s="119"/>
      <c r="J35" s="119"/>
    </row>
    <row r="36" spans="1:10" ht="24" customHeight="1">
      <c r="A36" s="118"/>
      <c r="B36" s="119"/>
      <c r="C36" s="119"/>
      <c r="D36" s="119"/>
      <c r="E36" s="119"/>
      <c r="F36" s="119"/>
      <c r="G36" s="119"/>
      <c r="H36" s="119"/>
      <c r="I36" s="119"/>
      <c r="J36" s="119"/>
    </row>
    <row r="37" spans="1:10" ht="24" customHeight="1">
      <c r="A37" s="118"/>
      <c r="B37" s="119"/>
      <c r="C37" s="119"/>
      <c r="D37" s="119"/>
      <c r="E37" s="119"/>
      <c r="F37" s="119"/>
      <c r="G37" s="119"/>
      <c r="H37" s="119"/>
      <c r="I37" s="119"/>
      <c r="J37" s="119"/>
    </row>
  </sheetData>
  <mergeCells count="10">
    <mergeCell ref="A1:J1"/>
    <mergeCell ref="B3:D3"/>
    <mergeCell ref="B5:D5"/>
    <mergeCell ref="F5:F6"/>
    <mergeCell ref="B6:D6"/>
    <mergeCell ref="A23:J23"/>
    <mergeCell ref="A21:J21"/>
    <mergeCell ref="A22:J22"/>
    <mergeCell ref="A24:J37"/>
    <mergeCell ref="B7:D7"/>
  </mergeCells>
  <phoneticPr fontId="3"/>
  <printOptions horizontalCentered="1"/>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zoomScaleNormal="100" zoomScaleSheetLayoutView="115" workbookViewId="0">
      <selection activeCell="E11" sqref="E11:F19"/>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2.625" style="1" bestFit="1" customWidth="1"/>
    <col min="8" max="8" width="9.125" style="1" bestFit="1" customWidth="1"/>
    <col min="9" max="9" width="8.875" style="1" bestFit="1" customWidth="1"/>
    <col min="10" max="10" width="4.375" style="1" bestFit="1" customWidth="1"/>
    <col min="11" max="11" width="11.75" style="1" customWidth="1"/>
    <col min="12" max="12" width="7.375" style="1" bestFit="1" customWidth="1"/>
    <col min="13" max="13" width="10.75" style="39" bestFit="1" customWidth="1"/>
    <col min="14" max="14" width="12" style="1" bestFit="1" customWidth="1"/>
    <col min="15" max="16384" width="8.75" style="1"/>
  </cols>
  <sheetData>
    <row r="1" spans="1:14" ht="24" customHeight="1">
      <c r="A1" s="101" t="s">
        <v>95</v>
      </c>
      <c r="B1" s="101"/>
      <c r="C1" s="101"/>
      <c r="D1" s="101"/>
      <c r="E1" s="101"/>
      <c r="F1" s="101"/>
      <c r="G1" s="101"/>
      <c r="H1" s="101"/>
      <c r="I1" s="101"/>
      <c r="J1" s="101"/>
      <c r="K1" s="101"/>
      <c r="L1" s="101"/>
      <c r="M1" s="12">
        <f ca="1">TODAY()</f>
        <v>43775</v>
      </c>
    </row>
    <row r="3" spans="1:14" ht="24" customHeight="1">
      <c r="A3" s="2" t="s">
        <v>30</v>
      </c>
      <c r="B3" s="102" t="s">
        <v>192</v>
      </c>
      <c r="C3" s="103"/>
      <c r="D3" s="104"/>
      <c r="N3" s="39"/>
    </row>
    <row r="4" spans="1:14" ht="24" customHeight="1">
      <c r="N4" s="39"/>
    </row>
    <row r="5" spans="1:14" ht="24" customHeight="1">
      <c r="A5" s="2" t="s">
        <v>29</v>
      </c>
      <c r="B5" s="105" t="str">
        <f>【基本情報】!B3</f>
        <v>熊本県空手道連盟</v>
      </c>
      <c r="C5" s="106"/>
      <c r="D5" s="107"/>
      <c r="F5" s="108" t="s">
        <v>27</v>
      </c>
      <c r="G5" s="54" t="str">
        <f>【基本情報】!B6</f>
        <v>〒862-0950</v>
      </c>
      <c r="H5" s="59"/>
      <c r="I5" s="59"/>
      <c r="J5" s="59"/>
      <c r="K5" s="59"/>
      <c r="L5" s="32"/>
      <c r="M5" s="87" t="s">
        <v>133</v>
      </c>
      <c r="N5" s="39"/>
    </row>
    <row r="6" spans="1:14" ht="24" customHeight="1">
      <c r="A6" s="2" t="s">
        <v>8</v>
      </c>
      <c r="B6" s="105" t="str">
        <f>【基本情報】!B4</f>
        <v>くまモン道場</v>
      </c>
      <c r="C6" s="106"/>
      <c r="D6" s="107"/>
      <c r="F6" s="109"/>
      <c r="G6" s="56" t="str">
        <f>【基本情報】!B7</f>
        <v>熊本県熊本市中央区水前寺５－２３－２</v>
      </c>
      <c r="H6" s="60"/>
      <c r="I6" s="60"/>
      <c r="J6" s="60"/>
      <c r="K6" s="60"/>
      <c r="L6" s="53"/>
      <c r="M6" s="88" t="s">
        <v>127</v>
      </c>
      <c r="N6" s="39"/>
    </row>
    <row r="7" spans="1:14" ht="24" customHeight="1">
      <c r="A7" s="2" t="s">
        <v>6</v>
      </c>
      <c r="B7" s="105" t="str">
        <f>【基本情報】!B5</f>
        <v>くま  モン</v>
      </c>
      <c r="C7" s="106"/>
      <c r="D7" s="107"/>
      <c r="F7" s="68" t="s">
        <v>28</v>
      </c>
      <c r="G7" s="55" t="str">
        <f>【基本情報】!B8</f>
        <v>０９６（３８７）０６４３</v>
      </c>
      <c r="H7" s="59"/>
      <c r="I7" s="59"/>
      <c r="J7" s="59"/>
      <c r="K7" s="59"/>
      <c r="L7" s="32"/>
      <c r="M7" s="89" t="s">
        <v>130</v>
      </c>
      <c r="N7" s="39"/>
    </row>
    <row r="8" spans="1:14" ht="24" customHeight="1">
      <c r="L8" s="32"/>
      <c r="M8" s="89" t="s">
        <v>128</v>
      </c>
      <c r="N8" s="39"/>
    </row>
    <row r="9" spans="1:14" ht="24" customHeight="1">
      <c r="A9" s="2" t="s">
        <v>0</v>
      </c>
      <c r="B9" s="2" t="s" ph="1">
        <v>7</v>
      </c>
      <c r="C9" s="2" t="s">
        <v>1</v>
      </c>
      <c r="D9" s="2" t="s">
        <v>2</v>
      </c>
      <c r="E9" s="2" t="s">
        <v>3</v>
      </c>
      <c r="F9" s="2" t="s">
        <v>22</v>
      </c>
      <c r="G9" s="2" t="s">
        <v>4</v>
      </c>
      <c r="H9" s="3" t="s">
        <v>42</v>
      </c>
      <c r="I9" s="3" t="s">
        <v>43</v>
      </c>
      <c r="J9" s="2" t="s">
        <v>56</v>
      </c>
      <c r="K9" s="2" t="s">
        <v>172</v>
      </c>
      <c r="L9" s="3" t="s">
        <v>61</v>
      </c>
      <c r="M9" s="89" t="s">
        <v>129</v>
      </c>
      <c r="N9" s="39"/>
    </row>
    <row r="10" spans="1:14" ht="24" customHeight="1">
      <c r="A10" s="2">
        <v>0</v>
      </c>
      <c r="B10" s="4" t="s" ph="1">
        <v>45</v>
      </c>
      <c r="C10" s="4" t="s">
        <v>5</v>
      </c>
      <c r="D10" s="30">
        <v>38528</v>
      </c>
      <c r="E10" s="5">
        <f ca="1">DATEDIF(D10,$M$1,"Y")</f>
        <v>14</v>
      </c>
      <c r="F10" s="61" t="str">
        <f ca="1">CHOOSE(DATEDIF(D10,DATE(YEAR(TODAY())-(MONTH(TODAY())&lt;=3)*1,4,1),"Y")-2,"年少","年中","年長","小1","小2","小3","小4","小5","小6","中1","中2","中3","高1","高2","高3","大1","大2","大3","大4")</f>
        <v>中2</v>
      </c>
      <c r="G10" s="6" t="s">
        <v>63</v>
      </c>
      <c r="H10" s="40" t="s">
        <v>26</v>
      </c>
      <c r="I10" s="4" t="s">
        <v>46</v>
      </c>
      <c r="J10" s="4" t="s">
        <v>60</v>
      </c>
      <c r="K10" s="4"/>
      <c r="L10" s="44" t="s">
        <v>41</v>
      </c>
      <c r="M10" s="88" t="s">
        <v>131</v>
      </c>
      <c r="N10" s="33"/>
    </row>
    <row r="11" spans="1:14" ht="24" customHeight="1">
      <c r="A11" s="46">
        <v>1</v>
      </c>
      <c r="B11" s="7" ph="1"/>
      <c r="C11" s="7"/>
      <c r="D11" s="31"/>
      <c r="E11" s="11"/>
      <c r="F11" s="62"/>
      <c r="G11" s="8"/>
      <c r="H11" s="41"/>
      <c r="I11" s="42"/>
      <c r="J11" s="7"/>
      <c r="K11" s="7"/>
      <c r="L11" s="45"/>
      <c r="M11" s="88" t="s">
        <v>132</v>
      </c>
    </row>
    <row r="12" spans="1:14" ht="24" customHeight="1">
      <c r="A12" s="46">
        <v>2</v>
      </c>
      <c r="B12" s="7" ph="1"/>
      <c r="C12" s="7"/>
      <c r="D12" s="31"/>
      <c r="E12" s="11"/>
      <c r="F12" s="62"/>
      <c r="G12" s="8"/>
      <c r="H12" s="42"/>
      <c r="I12" s="42"/>
      <c r="J12" s="7"/>
      <c r="K12" s="7"/>
      <c r="L12" s="45"/>
    </row>
    <row r="13" spans="1:14" ht="24" customHeight="1">
      <c r="A13" s="46">
        <v>3</v>
      </c>
      <c r="B13" s="7" ph="1"/>
      <c r="C13" s="7"/>
      <c r="D13" s="31"/>
      <c r="E13" s="11"/>
      <c r="F13" s="62"/>
      <c r="G13" s="9"/>
      <c r="H13" s="42"/>
      <c r="I13" s="42"/>
      <c r="J13" s="7"/>
      <c r="K13" s="7"/>
      <c r="L13" s="7"/>
      <c r="M13" s="88" t="s">
        <v>178</v>
      </c>
    </row>
    <row r="14" spans="1:14" ht="24" customHeight="1">
      <c r="A14" s="46">
        <v>4</v>
      </c>
      <c r="B14" s="7" ph="1"/>
      <c r="C14" s="7"/>
      <c r="D14" s="31"/>
      <c r="E14" s="11"/>
      <c r="F14" s="62"/>
      <c r="G14" s="9"/>
      <c r="H14" s="42"/>
      <c r="I14" s="42"/>
      <c r="J14" s="7"/>
      <c r="K14" s="7"/>
      <c r="L14" s="7"/>
      <c r="M14" s="88" t="s">
        <v>180</v>
      </c>
    </row>
    <row r="15" spans="1:14" ht="24" customHeight="1">
      <c r="A15" s="46">
        <v>5</v>
      </c>
      <c r="B15" s="10"/>
      <c r="C15" s="10"/>
      <c r="D15" s="31"/>
      <c r="E15" s="11"/>
      <c r="F15" s="62"/>
      <c r="G15" s="10"/>
      <c r="H15" s="43"/>
      <c r="I15" s="43"/>
      <c r="J15" s="10"/>
      <c r="K15" s="10"/>
      <c r="L15" s="10"/>
    </row>
    <row r="16" spans="1:14" ht="24" customHeight="1">
      <c r="A16" s="46">
        <v>6</v>
      </c>
      <c r="B16" s="10"/>
      <c r="C16" s="10"/>
      <c r="D16" s="31"/>
      <c r="E16" s="11"/>
      <c r="F16" s="62"/>
      <c r="G16" s="10"/>
      <c r="H16" s="43"/>
      <c r="I16" s="43"/>
      <c r="J16" s="10"/>
      <c r="K16" s="10"/>
      <c r="L16" s="10"/>
      <c r="M16" s="88" t="s">
        <v>156</v>
      </c>
    </row>
    <row r="17" spans="1:14" ht="24" customHeight="1">
      <c r="A17" s="46">
        <v>7</v>
      </c>
      <c r="B17" s="10"/>
      <c r="C17" s="10"/>
      <c r="D17" s="31"/>
      <c r="E17" s="11"/>
      <c r="F17" s="62"/>
      <c r="G17" s="10"/>
      <c r="H17" s="43"/>
      <c r="I17" s="43"/>
      <c r="J17" s="10"/>
      <c r="K17" s="10"/>
      <c r="L17" s="10"/>
      <c r="M17" s="88" t="s">
        <v>157</v>
      </c>
    </row>
    <row r="18" spans="1:14" s="39" customFormat="1" ht="24" customHeight="1">
      <c r="A18" s="46">
        <v>8</v>
      </c>
      <c r="B18" s="10"/>
      <c r="C18" s="10"/>
      <c r="D18" s="31"/>
      <c r="E18" s="11"/>
      <c r="F18" s="62"/>
      <c r="G18" s="10"/>
      <c r="H18" s="43"/>
      <c r="I18" s="43"/>
      <c r="J18" s="10"/>
      <c r="K18" s="10"/>
      <c r="L18" s="10"/>
      <c r="N18" s="1"/>
    </row>
    <row r="19" spans="1:14" s="39" customFormat="1" ht="24" customHeight="1">
      <c r="A19" s="46">
        <v>9</v>
      </c>
      <c r="B19" s="10"/>
      <c r="C19" s="10"/>
      <c r="D19" s="31"/>
      <c r="E19" s="11"/>
      <c r="F19" s="62"/>
      <c r="G19" s="10"/>
      <c r="H19" s="43"/>
      <c r="I19" s="43"/>
      <c r="J19" s="10"/>
      <c r="K19" s="10"/>
      <c r="L19" s="10"/>
      <c r="N19" s="1"/>
    </row>
    <row r="20" spans="1:14" s="39" customFormat="1" ht="24" customHeight="1">
      <c r="A20" s="1"/>
      <c r="B20" s="1" ph="1"/>
      <c r="C20" s="1"/>
      <c r="D20" s="1"/>
      <c r="E20" s="1"/>
      <c r="F20" s="1"/>
      <c r="G20" s="1"/>
      <c r="H20" s="1"/>
      <c r="I20" s="1"/>
      <c r="J20" s="1"/>
      <c r="K20" s="1"/>
      <c r="N20" s="1"/>
    </row>
    <row r="21" spans="1:14" s="39" customFormat="1" ht="24" customHeight="1">
      <c r="A21" s="115"/>
      <c r="B21" s="115"/>
      <c r="C21" s="115"/>
      <c r="D21" s="115"/>
      <c r="E21" s="115"/>
      <c r="F21" s="115"/>
      <c r="G21" s="115"/>
      <c r="H21" s="115"/>
      <c r="I21" s="115"/>
      <c r="J21" s="115"/>
      <c r="K21" s="1"/>
      <c r="L21" s="1"/>
      <c r="M21" s="1"/>
      <c r="N21" s="1"/>
    </row>
    <row r="22" spans="1:14" s="39" customFormat="1" ht="24" customHeight="1">
      <c r="A22" s="113" t="s">
        <v>98</v>
      </c>
      <c r="B22" s="114"/>
      <c r="C22" s="114"/>
      <c r="D22" s="114"/>
      <c r="E22" s="114"/>
      <c r="F22" s="114"/>
      <c r="G22" s="114"/>
      <c r="H22" s="114"/>
      <c r="I22" s="114"/>
      <c r="J22" s="114"/>
      <c r="K22" s="114"/>
      <c r="L22" s="114"/>
      <c r="M22" s="95"/>
      <c r="N22" s="1"/>
    </row>
    <row r="23" spans="1:14" s="39" customFormat="1" ht="24" customHeight="1" thickBot="1">
      <c r="A23" s="111" t="s">
        <v>97</v>
      </c>
      <c r="B23" s="112"/>
      <c r="C23" s="112"/>
      <c r="D23" s="112"/>
      <c r="E23" s="112"/>
      <c r="F23" s="112"/>
      <c r="G23" s="112"/>
      <c r="H23" s="112"/>
      <c r="I23" s="112"/>
      <c r="J23" s="112"/>
      <c r="K23" s="112"/>
      <c r="L23" s="112"/>
      <c r="M23" s="96"/>
      <c r="N23" s="1"/>
    </row>
    <row r="24" spans="1:14" ht="24" customHeight="1">
      <c r="A24" s="116"/>
      <c r="B24" s="117"/>
      <c r="C24" s="117"/>
      <c r="D24" s="117"/>
      <c r="E24" s="117"/>
      <c r="F24" s="117"/>
      <c r="G24" s="117"/>
      <c r="H24" s="117"/>
      <c r="I24" s="117"/>
      <c r="J24" s="117"/>
      <c r="K24" s="77"/>
      <c r="L24" s="78"/>
      <c r="M24" s="78"/>
    </row>
    <row r="25" spans="1:14" ht="24" customHeight="1">
      <c r="A25" s="118"/>
      <c r="B25" s="119"/>
      <c r="C25" s="119"/>
      <c r="D25" s="119"/>
      <c r="E25" s="119"/>
      <c r="F25" s="119"/>
      <c r="G25" s="119"/>
      <c r="H25" s="119"/>
      <c r="I25" s="119"/>
      <c r="J25" s="119"/>
      <c r="K25" s="77"/>
      <c r="L25" s="78"/>
      <c r="M25" s="78"/>
    </row>
    <row r="26" spans="1:14" ht="24" customHeight="1">
      <c r="A26" s="118"/>
      <c r="B26" s="119"/>
      <c r="C26" s="119"/>
      <c r="D26" s="119"/>
      <c r="E26" s="119"/>
      <c r="F26" s="119"/>
      <c r="G26" s="119"/>
      <c r="H26" s="119"/>
      <c r="I26" s="119"/>
      <c r="J26" s="119"/>
      <c r="M26" s="1"/>
    </row>
    <row r="27" spans="1:14" ht="24" customHeight="1">
      <c r="A27" s="118"/>
      <c r="B27" s="119"/>
      <c r="C27" s="119"/>
      <c r="D27" s="119"/>
      <c r="E27" s="119"/>
      <c r="F27" s="119"/>
      <c r="G27" s="119"/>
      <c r="H27" s="119"/>
      <c r="I27" s="119"/>
      <c r="J27" s="119"/>
      <c r="M27" s="94" t="s">
        <v>147</v>
      </c>
    </row>
    <row r="28" spans="1:14" ht="24" customHeight="1">
      <c r="A28" s="118"/>
      <c r="B28" s="119"/>
      <c r="C28" s="119"/>
      <c r="D28" s="119"/>
      <c r="E28" s="119"/>
      <c r="F28" s="119"/>
      <c r="G28" s="119"/>
      <c r="H28" s="119"/>
      <c r="I28" s="119"/>
      <c r="J28" s="119"/>
      <c r="M28" s="89" t="s">
        <v>148</v>
      </c>
    </row>
    <row r="29" spans="1:14" ht="24" customHeight="1">
      <c r="A29" s="118"/>
      <c r="B29" s="119"/>
      <c r="C29" s="119"/>
      <c r="D29" s="119"/>
      <c r="E29" s="119"/>
      <c r="F29" s="119"/>
      <c r="G29" s="119"/>
      <c r="H29" s="119"/>
      <c r="I29" s="119"/>
      <c r="J29" s="119"/>
      <c r="M29" s="88" t="s">
        <v>149</v>
      </c>
    </row>
    <row r="30" spans="1:14" ht="24" customHeight="1">
      <c r="A30" s="118"/>
      <c r="B30" s="119"/>
      <c r="C30" s="119"/>
      <c r="D30" s="119"/>
      <c r="E30" s="119"/>
      <c r="F30" s="119"/>
      <c r="G30" s="119"/>
      <c r="H30" s="119"/>
      <c r="I30" s="119"/>
      <c r="J30" s="119"/>
      <c r="M30" s="1"/>
    </row>
    <row r="31" spans="1:14" ht="24" customHeight="1">
      <c r="A31" s="118"/>
      <c r="B31" s="119"/>
      <c r="C31" s="119"/>
      <c r="D31" s="119"/>
      <c r="E31" s="119"/>
      <c r="F31" s="119"/>
      <c r="G31" s="119"/>
      <c r="H31" s="119"/>
      <c r="I31" s="119"/>
      <c r="J31" s="119"/>
      <c r="M31" s="1"/>
    </row>
    <row r="32" spans="1:14" ht="24" customHeight="1">
      <c r="A32" s="118"/>
      <c r="B32" s="119"/>
      <c r="C32" s="119"/>
      <c r="D32" s="119"/>
      <c r="E32" s="119"/>
      <c r="F32" s="119"/>
      <c r="G32" s="119"/>
      <c r="H32" s="119"/>
      <c r="I32" s="119"/>
      <c r="J32" s="119"/>
      <c r="M32" s="1"/>
    </row>
    <row r="33" spans="1:14" ht="24" customHeight="1">
      <c r="A33" s="118"/>
      <c r="B33" s="119"/>
      <c r="C33" s="119"/>
      <c r="D33" s="119"/>
      <c r="E33" s="119"/>
      <c r="F33" s="119"/>
      <c r="G33" s="119"/>
      <c r="H33" s="119"/>
      <c r="I33" s="119"/>
      <c r="J33" s="119"/>
      <c r="M33" s="1"/>
    </row>
    <row r="34" spans="1:14" ht="24" customHeight="1">
      <c r="A34" s="118"/>
      <c r="B34" s="119"/>
      <c r="C34" s="119"/>
      <c r="D34" s="119"/>
      <c r="E34" s="119"/>
      <c r="F34" s="119"/>
      <c r="G34" s="119"/>
      <c r="H34" s="119"/>
      <c r="I34" s="119"/>
      <c r="J34" s="119"/>
      <c r="M34" s="1"/>
    </row>
    <row r="35" spans="1:14" ht="24" customHeight="1">
      <c r="A35" s="118"/>
      <c r="B35" s="119"/>
      <c r="C35" s="119"/>
      <c r="D35" s="119"/>
      <c r="E35" s="119"/>
      <c r="F35" s="119"/>
      <c r="G35" s="119"/>
      <c r="H35" s="119"/>
      <c r="I35" s="119"/>
      <c r="J35" s="119"/>
      <c r="M35" s="1"/>
    </row>
    <row r="36" spans="1:14" ht="24" customHeight="1">
      <c r="A36" s="118"/>
      <c r="B36" s="119"/>
      <c r="C36" s="119"/>
      <c r="D36" s="119"/>
      <c r="E36" s="119"/>
      <c r="F36" s="119"/>
      <c r="G36" s="119"/>
      <c r="H36" s="119"/>
      <c r="I36" s="119"/>
      <c r="J36" s="119"/>
      <c r="M36" s="1"/>
    </row>
    <row r="37" spans="1:14" ht="24" customHeight="1">
      <c r="A37" s="118"/>
      <c r="B37" s="119"/>
      <c r="C37" s="119"/>
      <c r="D37" s="119"/>
      <c r="E37" s="119"/>
      <c r="F37" s="119"/>
      <c r="G37" s="119"/>
      <c r="H37" s="119"/>
      <c r="I37" s="119"/>
      <c r="J37" s="119"/>
      <c r="M37" s="1"/>
    </row>
    <row r="38" spans="1:14" ht="24" customHeight="1">
      <c r="M38" s="1"/>
    </row>
    <row r="39" spans="1:14" ht="24" customHeight="1">
      <c r="M39" s="1"/>
      <c r="N39" s="1" t="s">
        <v>176</v>
      </c>
    </row>
    <row r="40" spans="1:14" ht="24" customHeight="1">
      <c r="A40" s="113" t="s">
        <v>96</v>
      </c>
      <c r="B40" s="114"/>
      <c r="C40" s="114"/>
      <c r="D40" s="114"/>
      <c r="E40" s="114"/>
      <c r="F40" s="114"/>
      <c r="G40" s="114"/>
      <c r="H40" s="114"/>
      <c r="I40" s="114"/>
      <c r="J40" s="114"/>
      <c r="K40" s="114"/>
      <c r="L40" s="114"/>
      <c r="M40" s="95"/>
      <c r="N40" s="1" t="s">
        <v>173</v>
      </c>
    </row>
    <row r="41" spans="1:14" ht="24" customHeight="1">
      <c r="A41" s="111" t="s">
        <v>97</v>
      </c>
      <c r="B41" s="112"/>
      <c r="C41" s="112"/>
      <c r="D41" s="112"/>
      <c r="E41" s="112"/>
      <c r="F41" s="112"/>
      <c r="G41" s="112"/>
      <c r="H41" s="112"/>
      <c r="I41" s="112"/>
      <c r="J41" s="112"/>
      <c r="K41" s="112"/>
      <c r="L41" s="112"/>
      <c r="M41" s="96"/>
      <c r="N41" s="1" t="s">
        <v>177</v>
      </c>
    </row>
    <row r="42" spans="1:14" ht="24" customHeight="1">
      <c r="M42" s="1"/>
      <c r="N42" s="1" t="s">
        <v>175</v>
      </c>
    </row>
    <row r="43" spans="1:14" ht="24" customHeight="1">
      <c r="M43" s="1"/>
      <c r="N43" s="1" t="s">
        <v>174</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2">
    <mergeCell ref="A41:L41"/>
    <mergeCell ref="A1:L1"/>
    <mergeCell ref="B3:D3"/>
    <mergeCell ref="B5:D5"/>
    <mergeCell ref="F5:F6"/>
    <mergeCell ref="B6:D6"/>
    <mergeCell ref="B7:D7"/>
    <mergeCell ref="A21:J21"/>
    <mergeCell ref="A24:J37"/>
    <mergeCell ref="A22:L22"/>
    <mergeCell ref="A23:L23"/>
    <mergeCell ref="A40:L40"/>
  </mergeCells>
  <phoneticPr fontId="3"/>
  <dataValidations count="1">
    <dataValidation type="list" allowBlank="1" showInputMessage="1" showErrorMessage="1" sqref="L11:L19">
      <formula1>$N$39:$N$43</formula1>
    </dataValidation>
  </dataValidations>
  <printOptions horizontalCentered="1"/>
  <pageMargins left="0.25" right="0.25" top="0.75" bottom="0.75" header="0.3" footer="0.3"/>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51"/>
  <sheetViews>
    <sheetView view="pageBreakPreview" topLeftCell="A7" zoomScaleNormal="90" zoomScaleSheetLayoutView="100" workbookViewId="0">
      <selection activeCell="F10" sqref="F10"/>
    </sheetView>
  </sheetViews>
  <sheetFormatPr defaultColWidth="11.625" defaultRowHeight="19.899999999999999" customHeight="1"/>
  <cols>
    <col min="1" max="3" width="11.625" style="13" customWidth="1"/>
    <col min="4" max="4" width="2.875" style="13" customWidth="1"/>
    <col min="5" max="8" width="8.5" style="13" bestFit="1" customWidth="1"/>
    <col min="9" max="16384" width="11.625" style="13"/>
  </cols>
  <sheetData>
    <row r="1" spans="1:18" ht="19.899999999999999" customHeight="1">
      <c r="A1" s="143" t="s">
        <v>62</v>
      </c>
      <c r="B1" s="143"/>
      <c r="C1" s="143"/>
      <c r="D1" s="143"/>
      <c r="E1" s="143"/>
      <c r="F1" s="143"/>
      <c r="G1" s="143"/>
      <c r="H1" s="143"/>
    </row>
    <row r="3" spans="1:18" ht="19.899999999999999" customHeight="1">
      <c r="A3" s="144" t="s">
        <v>19</v>
      </c>
      <c r="B3" s="145"/>
      <c r="C3" s="146"/>
      <c r="D3" s="35"/>
      <c r="E3" s="35" t="s">
        <v>31</v>
      </c>
      <c r="F3" s="18"/>
    </row>
    <row r="4" spans="1:18" ht="19.899999999999999" customHeight="1">
      <c r="A4" s="20"/>
      <c r="B4" s="16"/>
      <c r="C4" s="21"/>
      <c r="D4" s="25"/>
      <c r="E4" s="35" t="s">
        <v>9</v>
      </c>
      <c r="F4" s="18" t="str">
        <f>県連会員!B5</f>
        <v>熊本県空手道連盟</v>
      </c>
    </row>
    <row r="5" spans="1:18" ht="19.899999999999999" customHeight="1">
      <c r="A5" s="20"/>
      <c r="B5" s="16"/>
      <c r="C5" s="21"/>
      <c r="D5" s="25"/>
      <c r="E5" s="35" t="s">
        <v>8</v>
      </c>
      <c r="F5" s="18" t="str">
        <f>県連会員!B6</f>
        <v>くまモン道場</v>
      </c>
      <c r="H5" s="18"/>
      <c r="I5" s="13" t="s">
        <v>179</v>
      </c>
    </row>
    <row r="6" spans="1:18" ht="19.899999999999999" customHeight="1">
      <c r="A6" s="20"/>
      <c r="B6" s="16"/>
      <c r="C6" s="21"/>
      <c r="D6" s="25"/>
      <c r="E6" s="35" t="s">
        <v>6</v>
      </c>
      <c r="F6" s="18" t="str">
        <f>県連会員!B7</f>
        <v>くま  モン</v>
      </c>
      <c r="H6" s="18"/>
      <c r="I6" s="89" t="s">
        <v>148</v>
      </c>
      <c r="J6" s="78"/>
      <c r="K6" s="78"/>
      <c r="L6" s="78"/>
      <c r="M6" s="1"/>
      <c r="N6" s="1"/>
      <c r="O6" s="1"/>
      <c r="P6" s="1"/>
      <c r="Q6" s="1"/>
      <c r="R6" s="1"/>
    </row>
    <row r="7" spans="1:18" ht="19.899999999999999" customHeight="1">
      <c r="A7" s="20"/>
      <c r="B7" s="16"/>
      <c r="C7" s="21"/>
      <c r="D7" s="25"/>
      <c r="E7" s="36" t="s">
        <v>27</v>
      </c>
      <c r="F7" s="13" t="str">
        <f>県連会員!G5</f>
        <v>〒862-0950</v>
      </c>
      <c r="H7" s="18"/>
      <c r="I7" s="88" t="s">
        <v>149</v>
      </c>
      <c r="J7" s="1"/>
      <c r="K7" s="1"/>
      <c r="L7" s="1"/>
      <c r="M7" s="1"/>
      <c r="N7" s="1"/>
      <c r="O7" s="1"/>
      <c r="P7" s="1"/>
      <c r="Q7" s="1"/>
      <c r="R7" s="1"/>
    </row>
    <row r="8" spans="1:18" ht="19.899999999999999" customHeight="1">
      <c r="A8" s="20"/>
      <c r="B8" s="16"/>
      <c r="C8" s="21"/>
      <c r="D8" s="25"/>
      <c r="E8" s="37"/>
      <c r="F8" s="13" t="str">
        <f>県連会員!G6</f>
        <v>熊本県熊本市中央区水前寺５－２３－２</v>
      </c>
      <c r="H8" s="18"/>
    </row>
    <row r="9" spans="1:18" ht="19.899999999999999" customHeight="1">
      <c r="A9" s="20"/>
      <c r="B9" s="16"/>
      <c r="C9" s="21"/>
      <c r="D9" s="25"/>
      <c r="E9" s="35" t="s">
        <v>28</v>
      </c>
      <c r="F9" s="18" t="str">
        <f>県連会員!G7</f>
        <v>０９６（３８７）０６４３</v>
      </c>
      <c r="H9" s="18"/>
    </row>
    <row r="10" spans="1:18" ht="19.899999999999999" customHeight="1">
      <c r="A10" s="20"/>
      <c r="B10" s="16"/>
      <c r="C10" s="21"/>
      <c r="D10" s="25"/>
      <c r="E10" s="35"/>
      <c r="F10" s="18"/>
      <c r="H10" s="18"/>
    </row>
    <row r="11" spans="1:18" ht="19.899999999999999" customHeight="1">
      <c r="A11" s="20"/>
      <c r="B11" s="16"/>
      <c r="C11" s="21"/>
      <c r="D11" s="25"/>
      <c r="E11" s="150" t="s">
        <v>72</v>
      </c>
      <c r="F11" s="150"/>
      <c r="G11" s="150"/>
      <c r="H11" s="18"/>
    </row>
    <row r="12" spans="1:18" ht="19.899999999999999" customHeight="1">
      <c r="A12" s="20"/>
      <c r="B12" s="16"/>
      <c r="C12" s="21"/>
      <c r="D12" s="25"/>
      <c r="E12" s="142" t="s">
        <v>14</v>
      </c>
      <c r="F12" s="142"/>
      <c r="G12" s="142"/>
      <c r="H12" s="18"/>
    </row>
    <row r="13" spans="1:18" ht="19.899999999999999" customHeight="1">
      <c r="A13" s="20"/>
      <c r="B13" s="16"/>
      <c r="C13" s="21"/>
      <c r="D13" s="25"/>
      <c r="E13" s="142" t="s">
        <v>18</v>
      </c>
      <c r="F13" s="142"/>
      <c r="G13" s="142"/>
      <c r="H13" s="18"/>
    </row>
    <row r="14" spans="1:18" ht="19.899999999999999" customHeight="1">
      <c r="A14" s="20"/>
      <c r="B14" s="16"/>
      <c r="C14" s="21"/>
      <c r="D14" s="25"/>
      <c r="E14" s="142" t="s">
        <v>16</v>
      </c>
      <c r="F14" s="142"/>
      <c r="G14" s="142"/>
      <c r="H14" s="18"/>
    </row>
    <row r="15" spans="1:18" ht="19.899999999999999" customHeight="1">
      <c r="A15" s="20"/>
      <c r="B15" s="16"/>
      <c r="C15" s="21"/>
      <c r="D15" s="25"/>
      <c r="E15" s="150" t="s">
        <v>17</v>
      </c>
      <c r="F15" s="150"/>
      <c r="G15" s="150"/>
      <c r="H15" s="18"/>
    </row>
    <row r="16" spans="1:18" ht="19.899999999999999" customHeight="1">
      <c r="A16" s="22"/>
      <c r="B16" s="23"/>
      <c r="C16" s="24"/>
      <c r="D16" s="25"/>
      <c r="E16" s="142" t="s">
        <v>71</v>
      </c>
      <c r="F16" s="142"/>
      <c r="G16" s="142"/>
      <c r="H16" s="18"/>
    </row>
    <row r="17" spans="1:15" ht="19.899999999999999" customHeight="1">
      <c r="A17" s="16"/>
      <c r="B17" s="16"/>
      <c r="C17" s="16"/>
      <c r="D17" s="16"/>
      <c r="H17" s="18"/>
    </row>
    <row r="18" spans="1:15" ht="19.899999999999999" customHeight="1">
      <c r="A18" s="16"/>
      <c r="B18" s="16"/>
      <c r="C18" s="16"/>
      <c r="D18" s="16"/>
      <c r="F18" s="15"/>
      <c r="G18" s="18"/>
      <c r="H18" s="18"/>
    </row>
    <row r="19" spans="1:15" ht="19.899999999999999" customHeight="1">
      <c r="A19" s="19" t="s">
        <v>10</v>
      </c>
      <c r="B19" s="151" t="s">
        <v>70</v>
      </c>
      <c r="C19" s="151"/>
      <c r="D19" s="151"/>
      <c r="E19" s="151"/>
      <c r="F19" s="19" t="s">
        <v>11</v>
      </c>
      <c r="G19" s="19" t="s">
        <v>12</v>
      </c>
      <c r="H19" s="19" t="s">
        <v>51</v>
      </c>
    </row>
    <row r="20" spans="1:15" ht="19.899999999999999" customHeight="1">
      <c r="A20" s="147" t="s">
        <v>75</v>
      </c>
      <c r="B20" s="137" t="s">
        <v>64</v>
      </c>
      <c r="C20" s="138"/>
      <c r="D20" s="138"/>
      <c r="E20" s="139"/>
      <c r="F20" s="64">
        <v>1500</v>
      </c>
      <c r="G20" s="14"/>
      <c r="H20" s="63">
        <f>F20*G20</f>
        <v>0</v>
      </c>
      <c r="I20" s="84" t="s">
        <v>115</v>
      </c>
    </row>
    <row r="21" spans="1:15" ht="19.899999999999999" customHeight="1">
      <c r="A21" s="148"/>
      <c r="B21" s="140" t="s">
        <v>66</v>
      </c>
      <c r="C21" s="140"/>
      <c r="D21" s="140"/>
      <c r="E21" s="140"/>
      <c r="F21" s="64">
        <v>4500</v>
      </c>
      <c r="G21" s="14"/>
      <c r="H21" s="63">
        <f t="shared" ref="H21:H39" si="0">F21*G21</f>
        <v>0</v>
      </c>
      <c r="I21" s="85" t="s">
        <v>126</v>
      </c>
      <c r="J21" s="86"/>
      <c r="K21" s="86"/>
      <c r="L21" s="86"/>
      <c r="M21" s="86"/>
      <c r="N21" s="86"/>
      <c r="O21" s="86"/>
    </row>
    <row r="22" spans="1:15" ht="19.899999999999999" customHeight="1">
      <c r="A22" s="148"/>
      <c r="B22" s="140" t="s">
        <v>65</v>
      </c>
      <c r="C22" s="140"/>
      <c r="D22" s="140"/>
      <c r="E22" s="140"/>
      <c r="F22" s="64">
        <v>3000</v>
      </c>
      <c r="G22" s="14"/>
      <c r="H22" s="63">
        <f t="shared" si="0"/>
        <v>0</v>
      </c>
      <c r="I22" s="83" t="s">
        <v>116</v>
      </c>
    </row>
    <row r="23" spans="1:15" ht="19.899999999999999" customHeight="1">
      <c r="A23" s="148"/>
      <c r="B23" s="140" t="s">
        <v>68</v>
      </c>
      <c r="C23" s="140"/>
      <c r="D23" s="140"/>
      <c r="E23" s="140"/>
      <c r="F23" s="64">
        <v>6000</v>
      </c>
      <c r="G23" s="14"/>
      <c r="H23" s="63">
        <f t="shared" si="0"/>
        <v>0</v>
      </c>
      <c r="I23" s="83"/>
    </row>
    <row r="24" spans="1:15" ht="19.899999999999999" customHeight="1">
      <c r="A24" s="148"/>
      <c r="B24" s="140" t="s">
        <v>67</v>
      </c>
      <c r="C24" s="140"/>
      <c r="D24" s="140"/>
      <c r="E24" s="140"/>
      <c r="F24" s="64">
        <v>12000</v>
      </c>
      <c r="G24" s="14"/>
      <c r="H24" s="63">
        <f t="shared" si="0"/>
        <v>0</v>
      </c>
      <c r="I24" s="83" t="s">
        <v>117</v>
      </c>
    </row>
    <row r="25" spans="1:15" ht="19.899999999999999" customHeight="1">
      <c r="A25" s="148"/>
      <c r="B25" s="149" t="s">
        <v>36</v>
      </c>
      <c r="C25" s="149"/>
      <c r="D25" s="149"/>
      <c r="E25" s="149"/>
      <c r="F25" s="64">
        <v>15000</v>
      </c>
      <c r="G25" s="14"/>
      <c r="H25" s="63">
        <f t="shared" si="0"/>
        <v>0</v>
      </c>
      <c r="I25" s="83" t="s">
        <v>118</v>
      </c>
    </row>
    <row r="26" spans="1:15" ht="19.899999999999999" customHeight="1">
      <c r="A26" s="127" t="s">
        <v>69</v>
      </c>
      <c r="B26" s="130" t="s">
        <v>105</v>
      </c>
      <c r="C26" s="130"/>
      <c r="D26" s="130"/>
      <c r="E26" s="130"/>
      <c r="F26" s="63">
        <v>3000</v>
      </c>
      <c r="G26" s="14"/>
      <c r="H26" s="63">
        <f t="shared" si="0"/>
        <v>0</v>
      </c>
      <c r="I26" s="83" t="s">
        <v>119</v>
      </c>
    </row>
    <row r="27" spans="1:15" ht="19.899999999999999" customHeight="1">
      <c r="A27" s="129"/>
      <c r="B27" s="130" t="s">
        <v>106</v>
      </c>
      <c r="C27" s="130"/>
      <c r="D27" s="130"/>
      <c r="E27" s="130"/>
      <c r="F27" s="63">
        <v>1000</v>
      </c>
      <c r="G27" s="14"/>
      <c r="H27" s="63">
        <f t="shared" si="0"/>
        <v>0</v>
      </c>
      <c r="I27" s="83" t="s">
        <v>120</v>
      </c>
    </row>
    <row r="28" spans="1:15" ht="19.899999999999999" customHeight="1">
      <c r="A28" s="127" t="s">
        <v>101</v>
      </c>
      <c r="B28" s="131" t="s">
        <v>102</v>
      </c>
      <c r="C28" s="132"/>
      <c r="D28" s="132"/>
      <c r="E28" s="133"/>
      <c r="F28" s="63">
        <v>3000</v>
      </c>
      <c r="G28" s="14"/>
      <c r="H28" s="63">
        <f t="shared" si="0"/>
        <v>0</v>
      </c>
    </row>
    <row r="29" spans="1:15" ht="19.899999999999999" customHeight="1">
      <c r="A29" s="129"/>
      <c r="B29" s="131" t="s">
        <v>103</v>
      </c>
      <c r="C29" s="132"/>
      <c r="D29" s="132"/>
      <c r="E29" s="133"/>
      <c r="F29" s="63">
        <v>2000</v>
      </c>
      <c r="G29" s="14"/>
      <c r="H29" s="63">
        <f t="shared" si="0"/>
        <v>0</v>
      </c>
      <c r="I29" s="83" t="s">
        <v>121</v>
      </c>
    </row>
    <row r="30" spans="1:15" ht="19.899999999999999" customHeight="1">
      <c r="A30" s="81"/>
      <c r="B30" s="130" t="s">
        <v>104</v>
      </c>
      <c r="C30" s="130"/>
      <c r="D30" s="130"/>
      <c r="E30" s="130"/>
      <c r="F30" s="63">
        <v>11000</v>
      </c>
      <c r="G30" s="14"/>
      <c r="H30" s="63">
        <f t="shared" ref="H30:H38" si="1">F30*G30</f>
        <v>0</v>
      </c>
      <c r="I30" s="83" t="s">
        <v>122</v>
      </c>
    </row>
    <row r="31" spans="1:15" ht="19.899999999999999" customHeight="1">
      <c r="A31" s="80" t="s">
        <v>108</v>
      </c>
      <c r="B31" s="130" t="s">
        <v>107</v>
      </c>
      <c r="C31" s="130"/>
      <c r="D31" s="130"/>
      <c r="E31" s="130"/>
      <c r="F31" s="63">
        <v>2000</v>
      </c>
      <c r="G31" s="14"/>
      <c r="H31" s="63">
        <f t="shared" si="1"/>
        <v>0</v>
      </c>
      <c r="I31" s="85" t="s">
        <v>123</v>
      </c>
    </row>
    <row r="32" spans="1:15" ht="19.899999999999999" customHeight="1">
      <c r="A32" s="80" t="s">
        <v>109</v>
      </c>
      <c r="B32" s="130" t="s">
        <v>111</v>
      </c>
      <c r="C32" s="130"/>
      <c r="D32" s="130"/>
      <c r="E32" s="130"/>
      <c r="F32" s="63">
        <v>3000</v>
      </c>
      <c r="G32" s="14"/>
      <c r="H32" s="63">
        <f t="shared" si="1"/>
        <v>0</v>
      </c>
      <c r="I32" s="83" t="s">
        <v>124</v>
      </c>
    </row>
    <row r="33" spans="1:10" ht="19.899999999999999" customHeight="1">
      <c r="A33" s="82"/>
      <c r="B33" s="130" t="s">
        <v>112</v>
      </c>
      <c r="C33" s="130"/>
      <c r="D33" s="130"/>
      <c r="E33" s="130"/>
      <c r="F33" s="63">
        <v>4000</v>
      </c>
      <c r="G33" s="14"/>
      <c r="H33" s="63">
        <f t="shared" si="1"/>
        <v>0</v>
      </c>
      <c r="I33" s="85" t="s">
        <v>125</v>
      </c>
    </row>
    <row r="34" spans="1:10" ht="19.899999999999999" customHeight="1">
      <c r="A34" s="127" t="s">
        <v>110</v>
      </c>
      <c r="B34" s="134" t="s">
        <v>102</v>
      </c>
      <c r="C34" s="135"/>
      <c r="D34" s="135"/>
      <c r="E34" s="136"/>
      <c r="F34" s="63">
        <v>4000</v>
      </c>
      <c r="G34" s="14"/>
      <c r="H34" s="63">
        <f t="shared" si="1"/>
        <v>0</v>
      </c>
    </row>
    <row r="35" spans="1:10" ht="19.899999999999999" customHeight="1">
      <c r="A35" s="128"/>
      <c r="B35" s="130" t="s">
        <v>107</v>
      </c>
      <c r="C35" s="130"/>
      <c r="D35" s="130"/>
      <c r="E35" s="130"/>
      <c r="F35" s="63">
        <v>14000</v>
      </c>
      <c r="G35" s="14"/>
      <c r="H35" s="63">
        <f t="shared" si="1"/>
        <v>0</v>
      </c>
    </row>
    <row r="36" spans="1:10" ht="19.899999999999999" customHeight="1">
      <c r="A36" s="128"/>
      <c r="B36" s="130" t="s">
        <v>111</v>
      </c>
      <c r="C36" s="130"/>
      <c r="D36" s="130"/>
      <c r="E36" s="130"/>
      <c r="F36" s="63">
        <v>15000</v>
      </c>
      <c r="G36" s="14"/>
      <c r="H36" s="63">
        <f t="shared" si="1"/>
        <v>0</v>
      </c>
    </row>
    <row r="37" spans="1:10" ht="19.899999999999999" customHeight="1">
      <c r="A37" s="129"/>
      <c r="B37" s="130" t="s">
        <v>112</v>
      </c>
      <c r="C37" s="130"/>
      <c r="D37" s="130"/>
      <c r="E37" s="130"/>
      <c r="F37" s="63">
        <v>16000</v>
      </c>
      <c r="G37" s="14"/>
      <c r="H37" s="63">
        <f t="shared" si="1"/>
        <v>0</v>
      </c>
    </row>
    <row r="38" spans="1:10" ht="19.899999999999999" customHeight="1">
      <c r="A38" s="69" t="s">
        <v>113</v>
      </c>
      <c r="B38" s="130" t="s">
        <v>114</v>
      </c>
      <c r="C38" s="130"/>
      <c r="D38" s="130"/>
      <c r="E38" s="130"/>
      <c r="F38" s="63">
        <v>1000</v>
      </c>
      <c r="G38" s="14"/>
      <c r="H38" s="63">
        <f t="shared" si="1"/>
        <v>0</v>
      </c>
    </row>
    <row r="39" spans="1:10" ht="19.899999999999999" customHeight="1">
      <c r="A39" s="65" t="s">
        <v>73</v>
      </c>
      <c r="B39" s="131" t="s">
        <v>74</v>
      </c>
      <c r="C39" s="132"/>
      <c r="D39" s="132"/>
      <c r="E39" s="133"/>
      <c r="F39" s="63">
        <v>10000</v>
      </c>
      <c r="G39" s="14"/>
      <c r="H39" s="63">
        <f t="shared" si="0"/>
        <v>0</v>
      </c>
    </row>
    <row r="40" spans="1:10" ht="19.899999999999999" customHeight="1">
      <c r="A40" s="141" t="s">
        <v>13</v>
      </c>
      <c r="B40" s="141"/>
      <c r="C40" s="141"/>
      <c r="D40" s="141"/>
      <c r="E40" s="141"/>
      <c r="F40" s="141"/>
      <c r="G40" s="58">
        <f>SUM(G20:G38)</f>
        <v>0</v>
      </c>
      <c r="H40" s="29">
        <f>SUM(H20:H39)</f>
        <v>0</v>
      </c>
    </row>
    <row r="41" spans="1:10" ht="19.899999999999999" customHeight="1">
      <c r="A41" s="26"/>
      <c r="B41" s="26"/>
      <c r="C41" s="26"/>
      <c r="D41" s="26"/>
      <c r="E41" s="26"/>
      <c r="F41" s="27"/>
      <c r="G41" s="26"/>
      <c r="H41" s="26"/>
    </row>
    <row r="42" spans="1:10" ht="19.899999999999999" customHeight="1">
      <c r="D42" s="38"/>
      <c r="E42" s="28"/>
      <c r="I42" s="17"/>
      <c r="J42" s="17"/>
    </row>
    <row r="43" spans="1:10" ht="19.899999999999999" customHeight="1">
      <c r="D43" s="38"/>
      <c r="E43" s="28"/>
      <c r="I43" s="17"/>
      <c r="J43" s="17"/>
    </row>
    <row r="44" spans="1:10" ht="19.899999999999999" customHeight="1">
      <c r="D44" s="38"/>
      <c r="E44" s="28"/>
      <c r="F44" s="28"/>
      <c r="G44" s="28"/>
      <c r="H44" s="28"/>
      <c r="I44" s="17"/>
      <c r="J44" s="17"/>
    </row>
    <row r="45" spans="1:10" ht="19.899999999999999" customHeight="1">
      <c r="D45" s="38"/>
      <c r="E45" s="28"/>
      <c r="F45" s="28"/>
      <c r="G45" s="28"/>
      <c r="H45" s="28"/>
      <c r="I45" s="17"/>
      <c r="J45" s="17"/>
    </row>
    <row r="46" spans="1:10" ht="19.899999999999999" customHeight="1">
      <c r="A46" s="17"/>
      <c r="B46" s="17"/>
      <c r="C46" s="17"/>
      <c r="D46" s="17"/>
      <c r="E46" s="17"/>
      <c r="F46" s="17"/>
      <c r="G46" s="17"/>
      <c r="H46" s="17"/>
      <c r="I46" s="17"/>
      <c r="J46" s="17"/>
    </row>
    <row r="47" spans="1:10" ht="19.899999999999999" customHeight="1">
      <c r="A47" s="17"/>
      <c r="B47" s="17"/>
      <c r="C47" s="17"/>
      <c r="D47" s="17"/>
      <c r="E47" s="17"/>
      <c r="F47" s="17"/>
      <c r="G47" s="17"/>
      <c r="H47" s="17"/>
      <c r="I47" s="17"/>
      <c r="J47" s="17"/>
    </row>
    <row r="48" spans="1:10" ht="19.899999999999999" customHeight="1">
      <c r="A48" s="17"/>
      <c r="B48" s="17"/>
      <c r="C48" s="17"/>
      <c r="D48" s="17"/>
      <c r="E48" s="17"/>
      <c r="F48" s="17"/>
      <c r="G48" s="17"/>
      <c r="H48" s="17"/>
      <c r="I48" s="17"/>
      <c r="J48" s="17"/>
    </row>
    <row r="49" spans="1:10" ht="19.899999999999999" customHeight="1">
      <c r="A49" s="17"/>
      <c r="B49" s="17"/>
      <c r="C49" s="17"/>
      <c r="D49" s="17"/>
      <c r="E49" s="17"/>
      <c r="F49" s="17"/>
      <c r="G49" s="17"/>
      <c r="H49" s="17"/>
      <c r="I49" s="17"/>
      <c r="J49" s="17"/>
    </row>
    <row r="50" spans="1:10" ht="19.899999999999999" customHeight="1">
      <c r="A50" s="17"/>
      <c r="B50" s="17"/>
      <c r="C50" s="17"/>
      <c r="D50" s="17"/>
      <c r="E50" s="17"/>
      <c r="F50" s="17"/>
      <c r="G50" s="17"/>
      <c r="H50" s="17"/>
      <c r="I50" s="17"/>
      <c r="J50" s="17"/>
    </row>
    <row r="51" spans="1:10" ht="19.899999999999999" customHeight="1">
      <c r="A51" s="17"/>
      <c r="B51" s="17"/>
      <c r="C51" s="17"/>
      <c r="D51" s="17"/>
      <c r="E51" s="17"/>
      <c r="F51" s="17"/>
      <c r="G51" s="17"/>
      <c r="H51" s="17"/>
      <c r="I51" s="17"/>
      <c r="J51" s="17"/>
    </row>
  </sheetData>
  <mergeCells count="34">
    <mergeCell ref="A40:F40"/>
    <mergeCell ref="E16:G16"/>
    <mergeCell ref="A1:H1"/>
    <mergeCell ref="A3:C3"/>
    <mergeCell ref="B38:E38"/>
    <mergeCell ref="B26:E26"/>
    <mergeCell ref="A20:A25"/>
    <mergeCell ref="B25:E25"/>
    <mergeCell ref="E11:G11"/>
    <mergeCell ref="B39:E39"/>
    <mergeCell ref="A26:A27"/>
    <mergeCell ref="E15:G15"/>
    <mergeCell ref="E14:G14"/>
    <mergeCell ref="E13:G13"/>
    <mergeCell ref="E12:G12"/>
    <mergeCell ref="B19:E19"/>
    <mergeCell ref="B20:E20"/>
    <mergeCell ref="B27:E27"/>
    <mergeCell ref="B24:E24"/>
    <mergeCell ref="B23:E23"/>
    <mergeCell ref="B22:E22"/>
    <mergeCell ref="B21:E21"/>
    <mergeCell ref="A34:A37"/>
    <mergeCell ref="A28:A29"/>
    <mergeCell ref="B30:E30"/>
    <mergeCell ref="B31:E31"/>
    <mergeCell ref="B32:E32"/>
    <mergeCell ref="B33:E33"/>
    <mergeCell ref="B28:E28"/>
    <mergeCell ref="B29:E29"/>
    <mergeCell ref="B34:E34"/>
    <mergeCell ref="B35:E35"/>
    <mergeCell ref="B36:E36"/>
    <mergeCell ref="B37:E37"/>
  </mergeCells>
  <phoneticPr fontId="3"/>
  <printOptions horizontalCentered="1" verticalCentered="1"/>
  <pageMargins left="0.70866141732283472" right="0.70866141732283472" top="0.74803149606299213"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【基本情報】</vt:lpstr>
      <vt:lpstr>県連会員</vt:lpstr>
      <vt:lpstr>公認級位</vt:lpstr>
      <vt:lpstr>1級【審査】</vt:lpstr>
      <vt:lpstr>公認級位移行登録</vt:lpstr>
      <vt:lpstr>段位【審査】</vt:lpstr>
      <vt:lpstr>公認少年段位【移行】</vt:lpstr>
      <vt:lpstr>公認段位移行登録</vt:lpstr>
      <vt:lpstr>支払証</vt:lpstr>
      <vt:lpstr>過払い</vt:lpstr>
      <vt:lpstr>'1級【審査】'!Print_Area</vt:lpstr>
      <vt:lpstr>過払い!Print_Area</vt:lpstr>
      <vt:lpstr>県連会員!Print_Area</vt:lpstr>
      <vt:lpstr>公認級位!Print_Area</vt:lpstr>
      <vt:lpstr>公認級位移行登録!Print_Area</vt:lpstr>
      <vt:lpstr>公認少年段位【移行】!Print_Area</vt:lpstr>
      <vt:lpstr>公認段位移行登録!Print_Area</vt:lpstr>
      <vt:lpstr>支払証!Print_Area</vt:lpstr>
      <vt:lpstr>段位【審査】!Print_Area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実</cp:lastModifiedBy>
  <cp:lastPrinted>2019-07-11T03:11:59Z</cp:lastPrinted>
  <dcterms:created xsi:type="dcterms:W3CDTF">2019-04-01T12:28:57Z</dcterms:created>
  <dcterms:modified xsi:type="dcterms:W3CDTF">2019-11-05T23:17:18Z</dcterms:modified>
</cp:coreProperties>
</file>