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Owner\Desktop\令和4年度\熊本県空手道連盟\昇級昇段審判審査会\第２回審査会\"/>
    </mc:Choice>
  </mc:AlternateContent>
  <xr:revisionPtr revIDLastSave="0" documentId="13_ncr:1_{0AC914DD-E17D-4E15-AFB4-08773497743C}" xr6:coauthVersionLast="47" xr6:coauthVersionMax="47" xr10:uidLastSave="{00000000-0000-0000-0000-000000000000}"/>
  <bookViews>
    <workbookView xWindow="-120" yWindow="-120" windowWidth="29040" windowHeight="15720" tabRatio="895" activeTab="9" xr2:uid="{00000000-000D-0000-FFFF-FFFF00000000}"/>
  </bookViews>
  <sheets>
    <sheet name="注意事項" sheetId="25" r:id="rId1"/>
    <sheet name="【基本情報】" sheetId="8" r:id="rId2"/>
    <sheet name="組手・形審判" sheetId="30" r:id="rId3"/>
    <sheet name="組手審判A" sheetId="17" r:id="rId4"/>
    <sheet name="組手審判B" sheetId="19" r:id="rId5"/>
    <sheet name="形審判" sheetId="32" r:id="rId6"/>
    <sheet name="支払証" sheetId="6" r:id="rId7"/>
    <sheet name="過払い" sheetId="14" r:id="rId8"/>
    <sheet name="形審判補" sheetId="33" r:id="rId9"/>
    <sheet name="組手審判補" sheetId="34" r:id="rId10"/>
  </sheets>
  <definedNames>
    <definedName name="_xlnm.Print_Area" localSheetId="7">過払い!$A$1:$H$35</definedName>
    <definedName name="_xlnm.Print_Area" localSheetId="5">形審判!$A$1:$L$42</definedName>
    <definedName name="_xlnm.Print_Area" localSheetId="8">形審判補!$A$1:$L$42</definedName>
    <definedName name="_xlnm.Print_Area" localSheetId="6">支払証!$A$1:$H$35</definedName>
    <definedName name="_xlnm.Print_Area" localSheetId="2">組手・形審判!$A$1:$L$44</definedName>
    <definedName name="_xlnm.Print_Area" localSheetId="3">組手審判A!$A$1:$L$40</definedName>
    <definedName name="_xlnm.Print_Area" localSheetId="4">組手審判B!$A$1:$L$40</definedName>
    <definedName name="_xlnm.Print_Area" localSheetId="9">組手審判補!$A$1:$L$40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6" l="1"/>
  <c r="H35" i="6" s="1"/>
  <c r="G10" i="34"/>
  <c r="G7" i="34"/>
  <c r="B7" i="34"/>
  <c r="G6" i="34"/>
  <c r="B6" i="34"/>
  <c r="G5" i="34"/>
  <c r="B5" i="34"/>
  <c r="B3" i="34"/>
  <c r="M1" i="34"/>
  <c r="F18" i="34" s="1"/>
  <c r="G17" i="33"/>
  <c r="G16" i="33"/>
  <c r="G15" i="33"/>
  <c r="G14" i="33"/>
  <c r="G13" i="33"/>
  <c r="G12" i="33"/>
  <c r="G11" i="33"/>
  <c r="G10" i="33"/>
  <c r="G7" i="33"/>
  <c r="B7" i="33"/>
  <c r="G6" i="33"/>
  <c r="B6" i="33"/>
  <c r="G5" i="33"/>
  <c r="B5" i="33"/>
  <c r="M1" i="33"/>
  <c r="F11" i="33" s="1"/>
  <c r="H31" i="6"/>
  <c r="H30" i="6"/>
  <c r="G11" i="32"/>
  <c r="B3" i="32"/>
  <c r="B3" i="19"/>
  <c r="B3" i="17"/>
  <c r="G16" i="30"/>
  <c r="G11" i="30"/>
  <c r="G17" i="32"/>
  <c r="G16" i="32"/>
  <c r="G15" i="32"/>
  <c r="G14" i="32"/>
  <c r="G13" i="32"/>
  <c r="G12" i="32"/>
  <c r="G10" i="32"/>
  <c r="G7" i="32"/>
  <c r="B7" i="32"/>
  <c r="G6" i="32"/>
  <c r="B6" i="32"/>
  <c r="G5" i="32"/>
  <c r="B5" i="32"/>
  <c r="M1" i="32"/>
  <c r="F9" i="6"/>
  <c r="F8" i="6"/>
  <c r="F7" i="6"/>
  <c r="F6" i="6"/>
  <c r="F5" i="6"/>
  <c r="F4" i="6"/>
  <c r="F10" i="34" l="1"/>
  <c r="F11" i="34"/>
  <c r="F12" i="34"/>
  <c r="F13" i="34"/>
  <c r="F14" i="34"/>
  <c r="F15" i="34"/>
  <c r="F16" i="34"/>
  <c r="F17" i="34"/>
  <c r="F15" i="33"/>
  <c r="F12" i="33"/>
  <c r="F13" i="33"/>
  <c r="F14" i="33"/>
  <c r="F16" i="33"/>
  <c r="F10" i="33"/>
  <c r="F17" i="33"/>
  <c r="F11" i="32"/>
  <c r="F10" i="32"/>
  <c r="F14" i="32"/>
  <c r="F17" i="32"/>
  <c r="F12" i="32"/>
  <c r="F15" i="32"/>
  <c r="F13" i="32"/>
  <c r="F16" i="32"/>
  <c r="M1" i="19"/>
  <c r="F11" i="19" s="1"/>
  <c r="G10" i="19" l="1"/>
  <c r="G7" i="19"/>
  <c r="B7" i="19"/>
  <c r="G6" i="19"/>
  <c r="B6" i="19"/>
  <c r="G5" i="19"/>
  <c r="B5" i="19"/>
  <c r="G7" i="30"/>
  <c r="B7" i="30"/>
  <c r="G6" i="30"/>
  <c r="B6" i="30"/>
  <c r="G5" i="30"/>
  <c r="B5" i="30"/>
  <c r="M1" i="30"/>
  <c r="F16" i="30" s="1"/>
  <c r="F11" i="30" l="1"/>
  <c r="F10" i="19"/>
  <c r="F14" i="19"/>
  <c r="F17" i="19"/>
  <c r="F12" i="19"/>
  <c r="F15" i="19"/>
  <c r="F18" i="19"/>
  <c r="F13" i="19"/>
  <c r="F16" i="19"/>
  <c r="F23" i="14" l="1"/>
  <c r="G7" i="17"/>
  <c r="B7" i="17"/>
  <c r="G6" i="17"/>
  <c r="B6" i="17"/>
  <c r="G5" i="17"/>
  <c r="B5" i="17"/>
  <c r="M1" i="17"/>
  <c r="F11" i="17" l="1"/>
  <c r="A2" i="6"/>
  <c r="F10" i="17"/>
  <c r="F12" i="17"/>
  <c r="F13" i="17"/>
  <c r="F14" i="17"/>
  <c r="F15" i="17"/>
  <c r="F16" i="17"/>
  <c r="F17" i="17"/>
  <c r="F18" i="17"/>
  <c r="H32" i="6" l="1"/>
  <c r="H29" i="6"/>
  <c r="F3" i="14" l="1"/>
  <c r="F7" i="14" l="1"/>
  <c r="F8" i="14"/>
  <c r="F9" i="14"/>
  <c r="F6" i="14"/>
  <c r="F5" i="14"/>
  <c r="F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1" authorId="0" shapeId="0" xr:uid="{B5D598DD-47D2-49D4-9264-8DB8928C1EC7}">
      <text>
        <r>
          <rPr>
            <sz val="14"/>
            <color indexed="81"/>
            <rFont val="HG丸ｺﾞｼｯｸM-PRO"/>
            <family val="3"/>
            <charset val="128"/>
          </rPr>
          <t>和暦【ＳかＨ】を使い、入力してください。
年齢・学年が自動計算されません。</t>
        </r>
      </text>
    </comment>
    <comment ref="D16" authorId="0" shapeId="0" xr:uid="{8E65392C-7C41-4E88-B2AC-CCB62E0D223E}">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D00-000001000000}">
      <text>
        <r>
          <rPr>
            <sz val="14"/>
            <color indexed="81"/>
            <rFont val="HG丸ｺﾞｼｯｸM-PRO"/>
            <family val="3"/>
            <charset val="128"/>
          </rPr>
          <t>和暦【ＳかＨ】を使い、入力してください。
年齢・学年が自動計算されません。</t>
        </r>
      </text>
    </comment>
    <comment ref="D11" authorId="0" shapeId="0" xr:uid="{FA12D2AB-4E15-400E-B91C-A06B7356EEA9}">
      <text>
        <r>
          <rPr>
            <sz val="14"/>
            <color indexed="81"/>
            <rFont val="HG丸ｺﾞｼｯｸM-PRO"/>
            <family val="3"/>
            <charset val="128"/>
          </rPr>
          <t>和暦【ＳかＨ】を使い、入力してください。
年齢・学年が自動計算されません。</t>
        </r>
      </text>
    </comment>
    <comment ref="I11" authorId="1" shapeId="0" xr:uid="{00000000-0006-0000-0D00-000002000000}">
      <text>
        <r>
          <rPr>
            <b/>
            <sz val="9"/>
            <color indexed="81"/>
            <rFont val="ＭＳ Ｐゴシック"/>
            <family val="3"/>
            <charset val="128"/>
          </rPr>
          <t>カードをいただいていませんのでわかりません。
宜しくお願い致します。寺川</t>
        </r>
      </text>
    </comment>
    <comment ref="D12" authorId="0" shapeId="0" xr:uid="{955F0462-53C7-42CB-8A03-C048C2D3E565}">
      <text>
        <r>
          <rPr>
            <sz val="14"/>
            <color indexed="81"/>
            <rFont val="HG丸ｺﾞｼｯｸM-PRO"/>
            <family val="3"/>
            <charset val="128"/>
          </rPr>
          <t>和暦【ＳかＨ】を使い、入力してください。
年齢・学年が自動計算されません。</t>
        </r>
      </text>
    </comment>
    <comment ref="D13" authorId="0" shapeId="0" xr:uid="{3D63F286-A537-4DF3-B9BB-792327C95A69}">
      <text>
        <r>
          <rPr>
            <sz val="14"/>
            <color indexed="81"/>
            <rFont val="HG丸ｺﾞｼｯｸM-PRO"/>
            <family val="3"/>
            <charset val="128"/>
          </rPr>
          <t>和暦【ＳかＨ】を使い、入力してください。
年齢・学年が自動計算されません。</t>
        </r>
      </text>
    </comment>
    <comment ref="D14" authorId="0" shapeId="0" xr:uid="{67993B57-9E26-45C5-822E-372FD32DE0F9}">
      <text>
        <r>
          <rPr>
            <sz val="14"/>
            <color indexed="81"/>
            <rFont val="HG丸ｺﾞｼｯｸM-PRO"/>
            <family val="3"/>
            <charset val="128"/>
          </rPr>
          <t>和暦【ＳかＨ】を使い、入力してください。
年齢・学年が自動計算されません。</t>
        </r>
      </text>
    </comment>
    <comment ref="D15" authorId="0" shapeId="0" xr:uid="{544B72D1-0055-459C-983C-278D47B505F5}">
      <text>
        <r>
          <rPr>
            <sz val="14"/>
            <color indexed="81"/>
            <rFont val="HG丸ｺﾞｼｯｸM-PRO"/>
            <family val="3"/>
            <charset val="128"/>
          </rPr>
          <t>和暦【ＳかＨ】を使い、入力してください。
年齢・学年が自動計算されません。</t>
        </r>
      </text>
    </comment>
    <comment ref="D16" authorId="0" shapeId="0" xr:uid="{8691E075-9507-42DC-9C93-47562CB3D452}">
      <text>
        <r>
          <rPr>
            <sz val="14"/>
            <color indexed="81"/>
            <rFont val="HG丸ｺﾞｼｯｸM-PRO"/>
            <family val="3"/>
            <charset val="128"/>
          </rPr>
          <t>和暦【ＳかＨ】を使い、入力してください。
年齢・学年が自動計算されません。</t>
        </r>
      </text>
    </comment>
    <comment ref="D17" authorId="0" shapeId="0" xr:uid="{F984FFC4-BB06-4ED9-8407-1A36A072481E}">
      <text>
        <r>
          <rPr>
            <sz val="14"/>
            <color indexed="81"/>
            <rFont val="HG丸ｺﾞｼｯｸM-PRO"/>
            <family val="3"/>
            <charset val="128"/>
          </rPr>
          <t>和暦【ＳかＨ】を使い、入力してください。
年齢・学年が自動計算されません。</t>
        </r>
      </text>
    </comment>
    <comment ref="D18" authorId="0" shapeId="0" xr:uid="{48FE9A51-F1A2-4F5B-B035-4C4E3B5FA96A}">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E00-000001000000}">
      <text>
        <r>
          <rPr>
            <sz val="14"/>
            <color indexed="81"/>
            <rFont val="HG丸ｺﾞｼｯｸM-PRO"/>
            <family val="3"/>
            <charset val="128"/>
          </rPr>
          <t>和暦【ＳかＨ】を使い、入力してください。
年齢・学年が自動計算されません。</t>
        </r>
      </text>
    </comment>
    <comment ref="D11" authorId="0" shapeId="0" xr:uid="{B046FF31-A875-47FB-AFB1-354685B5FEF7}">
      <text>
        <r>
          <rPr>
            <sz val="14"/>
            <color indexed="81"/>
            <rFont val="HG丸ｺﾞｼｯｸM-PRO"/>
            <family val="3"/>
            <charset val="128"/>
          </rPr>
          <t>和暦【ＳかＨ】を使い、入力してください。
年齢・学年が自動計算されません。</t>
        </r>
      </text>
    </comment>
    <comment ref="I11" authorId="1" shapeId="0" xr:uid="{00000000-0006-0000-0E00-000002000000}">
      <text>
        <r>
          <rPr>
            <b/>
            <sz val="9"/>
            <color indexed="81"/>
            <rFont val="ＭＳ Ｐゴシック"/>
            <family val="3"/>
            <charset val="128"/>
          </rPr>
          <t>カードをいただいていませんのでわかりません。
宜しくお願い致します。寺川</t>
        </r>
      </text>
    </comment>
    <comment ref="D12" authorId="0" shapeId="0" xr:uid="{983AF387-3CE0-4823-BE28-08F7870911E9}">
      <text>
        <r>
          <rPr>
            <sz val="14"/>
            <color indexed="81"/>
            <rFont val="HG丸ｺﾞｼｯｸM-PRO"/>
            <family val="3"/>
            <charset val="128"/>
          </rPr>
          <t>和暦【ＳかＨ】を使い、入力してください。
年齢・学年が自動計算されません。</t>
        </r>
      </text>
    </comment>
    <comment ref="D13" authorId="0" shapeId="0" xr:uid="{A2061921-BF46-4261-9D73-AEA18580BBB3}">
      <text>
        <r>
          <rPr>
            <sz val="14"/>
            <color indexed="81"/>
            <rFont val="HG丸ｺﾞｼｯｸM-PRO"/>
            <family val="3"/>
            <charset val="128"/>
          </rPr>
          <t>和暦【ＳかＨ】を使い、入力してください。
年齢・学年が自動計算されません。</t>
        </r>
      </text>
    </comment>
    <comment ref="D14" authorId="0" shapeId="0" xr:uid="{D916567A-3331-46BA-B602-147F66F2BC61}">
      <text>
        <r>
          <rPr>
            <sz val="14"/>
            <color indexed="81"/>
            <rFont val="HG丸ｺﾞｼｯｸM-PRO"/>
            <family val="3"/>
            <charset val="128"/>
          </rPr>
          <t>和暦【ＳかＨ】を使い、入力してください。
年齢・学年が自動計算されません。</t>
        </r>
      </text>
    </comment>
    <comment ref="D15" authorId="0" shapeId="0" xr:uid="{30C044DF-17B7-459E-ABF9-5D0DF0C31A6C}">
      <text>
        <r>
          <rPr>
            <sz val="14"/>
            <color indexed="81"/>
            <rFont val="HG丸ｺﾞｼｯｸM-PRO"/>
            <family val="3"/>
            <charset val="128"/>
          </rPr>
          <t>和暦【ＳかＨ】を使い、入力してください。
年齢・学年が自動計算されません。</t>
        </r>
      </text>
    </comment>
    <comment ref="D16" authorId="0" shapeId="0" xr:uid="{C1872C7C-871F-42D0-B40B-4F9678932823}">
      <text>
        <r>
          <rPr>
            <sz val="14"/>
            <color indexed="81"/>
            <rFont val="HG丸ｺﾞｼｯｸM-PRO"/>
            <family val="3"/>
            <charset val="128"/>
          </rPr>
          <t>和暦【ＳかＨ】を使い、入力してください。
年齢・学年が自動計算されません。</t>
        </r>
      </text>
    </comment>
    <comment ref="D17" authorId="0" shapeId="0" xr:uid="{130E044D-4501-40D6-99D1-6814142BF7ED}">
      <text>
        <r>
          <rPr>
            <sz val="14"/>
            <color indexed="81"/>
            <rFont val="HG丸ｺﾞｼｯｸM-PRO"/>
            <family val="3"/>
            <charset val="128"/>
          </rPr>
          <t>和暦【ＳかＨ】を使い、入力してください。
年齢・学年が自動計算されません。</t>
        </r>
      </text>
    </comment>
    <comment ref="D18" authorId="0" shapeId="0" xr:uid="{8773934E-5873-4C1F-A12A-74E9CB5C9F7E}">
      <text>
        <r>
          <rPr>
            <sz val="14"/>
            <color indexed="81"/>
            <rFont val="HG丸ｺﾞｼｯｸM-PRO"/>
            <family val="3"/>
            <charset val="128"/>
          </rPr>
          <t>和暦【ＳかＨ】を使い、入力してください。
年齢・学年が自動計算されません。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B9E744F1-323F-479B-8B5D-DB6D5AE18949}">
      <text>
        <r>
          <rPr>
            <sz val="14"/>
            <color indexed="81"/>
            <rFont val="HG丸ｺﾞｼｯｸM-PRO"/>
            <family val="3"/>
            <charset val="128"/>
          </rPr>
          <t>和暦【ＳかＨ】を使い、入力してください。
年齢・学年が自動計算されません。</t>
        </r>
      </text>
    </comment>
    <comment ref="D11" authorId="0" shapeId="0" xr:uid="{37858E23-1680-4C33-9E82-336233FD91E9}">
      <text>
        <r>
          <rPr>
            <sz val="14"/>
            <color indexed="81"/>
            <rFont val="HG丸ｺﾞｼｯｸM-PRO"/>
            <family val="3"/>
            <charset val="128"/>
          </rPr>
          <t>和暦【ＳかＨ】を使い、入力してください。
年齢・学年が自動計算されません。</t>
        </r>
      </text>
    </comment>
    <comment ref="I11" authorId="1" shapeId="0" xr:uid="{5BAC0017-2F16-4851-BA08-7760FF69260D}">
      <text>
        <r>
          <rPr>
            <b/>
            <sz val="9"/>
            <color indexed="81"/>
            <rFont val="ＭＳ Ｐゴシック"/>
            <family val="3"/>
            <charset val="128"/>
          </rPr>
          <t>カードをいただいていませんのでわかりません。
宜しくお願い致します。寺川</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6E84381F-61AB-4492-848A-1F0F8A20B93B}">
      <text>
        <r>
          <rPr>
            <sz val="14"/>
            <color indexed="81"/>
            <rFont val="HG丸ｺﾞｼｯｸM-PRO"/>
            <family val="3"/>
            <charset val="128"/>
          </rPr>
          <t>和暦【ＳかＨ】を使い、入力してください。
年齢・学年が自動計算されません。</t>
        </r>
      </text>
    </comment>
    <comment ref="D11" authorId="0" shapeId="0" xr:uid="{AB78B5F5-9355-45E3-A3E5-8C02599A9C3B}">
      <text>
        <r>
          <rPr>
            <sz val="14"/>
            <color indexed="81"/>
            <rFont val="HG丸ｺﾞｼｯｸM-PRO"/>
            <family val="3"/>
            <charset val="128"/>
          </rPr>
          <t>和暦【ＳかＨ】を使い、入力してください。
年齢・学年が自動計算されません。</t>
        </r>
      </text>
    </comment>
    <comment ref="I11" authorId="1" shapeId="0" xr:uid="{7BF4E70C-5D1A-4C26-B6E4-2481DD553CF8}">
      <text>
        <r>
          <rPr>
            <b/>
            <sz val="9"/>
            <color indexed="81"/>
            <rFont val="ＭＳ Ｐゴシック"/>
            <family val="3"/>
            <charset val="128"/>
          </rPr>
          <t>カードをいただいていませんのでわかりません。
宜しくお願い致します。寺川</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A18A3D49-61D8-4C72-A36B-33D350F245A2}">
      <text>
        <r>
          <rPr>
            <sz val="14"/>
            <color indexed="81"/>
            <rFont val="HG丸ｺﾞｼｯｸM-PRO"/>
            <family val="3"/>
            <charset val="128"/>
          </rPr>
          <t>和暦【ＳかＨ】を使い、入力してください。
年齢・学年が自動計算されません。</t>
        </r>
      </text>
    </comment>
    <comment ref="D11" authorId="0" shapeId="0" xr:uid="{A267385E-464F-43D1-830C-B5C3E87BE5CF}">
      <text>
        <r>
          <rPr>
            <sz val="14"/>
            <color indexed="81"/>
            <rFont val="HG丸ｺﾞｼｯｸM-PRO"/>
            <family val="3"/>
            <charset val="128"/>
          </rPr>
          <t>和暦【ＳかＨ】を使い、入力してください。
年齢・学年が自動計算されません。</t>
        </r>
      </text>
    </comment>
    <comment ref="I11" authorId="1" shapeId="0" xr:uid="{88BB31CD-1D7F-4B65-A3D9-3867F9C4FCEB}">
      <text>
        <r>
          <rPr>
            <b/>
            <sz val="9"/>
            <color indexed="81"/>
            <rFont val="ＭＳ Ｐゴシック"/>
            <family val="3"/>
            <charset val="128"/>
          </rPr>
          <t>カードをいただいていませんのでわかりません。
宜しくお願い致します。寺川</t>
        </r>
      </text>
    </comment>
    <comment ref="D12" authorId="0" shapeId="0" xr:uid="{DF3CD81E-357A-4E1C-88ED-BE03BEDC4F2D}">
      <text>
        <r>
          <rPr>
            <sz val="14"/>
            <color indexed="81"/>
            <rFont val="HG丸ｺﾞｼｯｸM-PRO"/>
            <family val="3"/>
            <charset val="128"/>
          </rPr>
          <t>和暦【ＳかＨ】を使い、入力してください。
年齢・学年が自動計算されません。</t>
        </r>
      </text>
    </comment>
    <comment ref="D13" authorId="0" shapeId="0" xr:uid="{A2A357E9-E959-461B-94A7-51DAEFD1729D}">
      <text>
        <r>
          <rPr>
            <sz val="14"/>
            <color indexed="81"/>
            <rFont val="HG丸ｺﾞｼｯｸM-PRO"/>
            <family val="3"/>
            <charset val="128"/>
          </rPr>
          <t>和暦【ＳかＨ】を使い、入力してください。
年齢・学年が自動計算されません。</t>
        </r>
      </text>
    </comment>
    <comment ref="D14" authorId="0" shapeId="0" xr:uid="{3E3A586C-A455-42C4-8394-DFD61C40A191}">
      <text>
        <r>
          <rPr>
            <sz val="14"/>
            <color indexed="81"/>
            <rFont val="HG丸ｺﾞｼｯｸM-PRO"/>
            <family val="3"/>
            <charset val="128"/>
          </rPr>
          <t>和暦【ＳかＨ】を使い、入力してください。
年齢・学年が自動計算されません。</t>
        </r>
      </text>
    </comment>
    <comment ref="D15" authorId="0" shapeId="0" xr:uid="{64147557-5B74-47DD-A902-18CF6187D0FF}">
      <text>
        <r>
          <rPr>
            <sz val="14"/>
            <color indexed="81"/>
            <rFont val="HG丸ｺﾞｼｯｸM-PRO"/>
            <family val="3"/>
            <charset val="128"/>
          </rPr>
          <t>和暦【ＳかＨ】を使い、入力してください。
年齢・学年が自動計算されません。</t>
        </r>
      </text>
    </comment>
    <comment ref="D16" authorId="0" shapeId="0" xr:uid="{D3704F94-6733-4A5C-9DBD-FB22839E1C97}">
      <text>
        <r>
          <rPr>
            <sz val="14"/>
            <color indexed="81"/>
            <rFont val="HG丸ｺﾞｼｯｸM-PRO"/>
            <family val="3"/>
            <charset val="128"/>
          </rPr>
          <t>和暦【ＳかＨ】を使い、入力してください。
年齢・学年が自動計算されません。</t>
        </r>
      </text>
    </comment>
    <comment ref="D17" authorId="0" shapeId="0" xr:uid="{D8C53F1A-AE24-4E62-9723-A43B18E4C9FD}">
      <text>
        <r>
          <rPr>
            <sz val="14"/>
            <color indexed="81"/>
            <rFont val="HG丸ｺﾞｼｯｸM-PRO"/>
            <family val="3"/>
            <charset val="128"/>
          </rPr>
          <t>和暦【ＳかＨ】を使い、入力してください。
年齢・学年が自動計算されません。</t>
        </r>
      </text>
    </comment>
    <comment ref="D18" authorId="0" shapeId="0" xr:uid="{3B5A788A-AF99-45A9-878B-7C71CFD6F263}">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<sst xmlns="http://schemas.openxmlformats.org/spreadsheetml/2006/main" count="520" uniqueCount="212">
  <si>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</si>
  <si>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</si>
  <si>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</si>
  <si>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</si>
  <si>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</si>
  <si>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</si>
  <si>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</si>
  <si>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</si>
  <si>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</si>
  <si>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</si>
  <si>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</si>
  <si>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</si>
  <si>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</si>
  <si>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</si>
  <si>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〒862-0950</t>
    <phoneticPr fontId="2"/>
  </si>
  <si>
    <t>096－387-0643（tel･fax）</t>
    <phoneticPr fontId="2"/>
  </si>
  <si>
    <t>ゆうちょ銀行</t>
    <rPh sb="4" eb="6">
      <t>ギンコウ</t>
    </rPh>
    <phoneticPr fontId="2"/>
  </si>
  <si>
    <t>熊本市水前寺5-23－2</t>
    <phoneticPr fontId="2"/>
  </si>
  <si>
    <t>支払証添付（原本自己保管）</t>
    <rPh sb="2" eb="3">
      <t>ショウ</t>
    </rPh>
    <phoneticPr fontId="2"/>
  </si>
  <si>
    <t>学年</t>
    <rPh sb="0" eb="2">
      <t>ガクネン</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</si>
  <si>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</si>
  <si>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</si>
  <si>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</si>
  <si>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</si>
  <si>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</si>
  <si>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</si>
  <si>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</si>
  <si>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</si>
  <si>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</si>
  <si>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</si>
  <si>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</si>
  <si>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</si>
  <si>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段位</t>
    <rPh sb="0" eb="2">
      <t>ダンイ</t>
    </rPh>
    <phoneticPr fontId="2"/>
  </si>
  <si>
    <t>会派
流派</t>
    <rPh sb="0" eb="1">
      <t>カイ</t>
    </rPh>
    <rPh sb="1" eb="2">
      <t>ハ</t>
    </rPh>
    <rPh sb="3" eb="4">
      <t>リュウ</t>
    </rPh>
    <rPh sb="4" eb="5">
      <t>ハ</t>
    </rPh>
    <phoneticPr fontId="2"/>
  </si>
  <si>
    <t>支払証添付書</t>
    <phoneticPr fontId="2"/>
  </si>
  <si>
    <t>〒862-0950
熊本県熊本市水前寺5-23－2</t>
    <rPh sb="10" eb="13">
      <t>クマモトケン</t>
    </rPh>
    <phoneticPr fontId="2"/>
  </si>
  <si>
    <t>サブカテゴリ</t>
    <phoneticPr fontId="2"/>
  </si>
  <si>
    <t>01930-8-16833</t>
    <phoneticPr fontId="2"/>
  </si>
  <si>
    <t>熊本県空手道連盟</t>
  </si>
  <si>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</si>
  <si>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</si>
  <si>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</si>
  <si>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</si>
  <si>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</si>
  <si>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</si>
  <si>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</si>
  <si>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</si>
  <si>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</si>
  <si>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</si>
  <si>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</si>
  <si>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</si>
  <si>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</si>
  <si>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</si>
  <si>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</si>
  <si>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</si>
  <si>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</si>
  <si>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</si>
  <si>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</si>
  <si>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2"/>
  </si>
  <si>
    <t>郵送で申請書類を提出する場合は</t>
    <rPh sb="0" eb="2">
      <t>ユウソウ</t>
    </rPh>
    <rPh sb="3" eb="6">
      <t>シンセイショ</t>
    </rPh>
    <rPh sb="6" eb="7">
      <t>ルイ</t>
    </rPh>
    <rPh sb="8" eb="10">
      <t>テイシュツ</t>
    </rPh>
    <rPh sb="12" eb="14">
      <t>バアイ</t>
    </rPh>
    <phoneticPr fontId="2"/>
  </si>
  <si>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2"/>
  </si>
  <si>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2"/>
  </si>
  <si>
    <t>免状等は縮小コピーしてＡ4でご提出ください。</t>
    <rPh sb="0" eb="2">
      <t>メンジョウ</t>
    </rPh>
    <rPh sb="4" eb="6">
      <t>シュクショウ</t>
    </rPh>
    <rPh sb="15" eb="17">
      <t>テイシュツ</t>
    </rPh>
    <phoneticPr fontId="2"/>
  </si>
  <si>
    <t>（A5など写真でのご提出はされないようにお願い致します）</t>
    <rPh sb="5" eb="7">
      <t>シャシン</t>
    </rPh>
    <rPh sb="10" eb="12">
      <t>テイシュツ</t>
    </rPh>
    <rPh sb="21" eb="22">
      <t>ネガ</t>
    </rPh>
    <rPh sb="23" eb="24">
      <t>イタ</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</si>
  <si>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</si>
  <si>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</si>
  <si>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</si>
  <si>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</si>
  <si>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</si>
  <si>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</si>
  <si>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</si>
  <si>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左記写真は見本です</t>
    <rPh sb="0" eb="2">
      <t>サキ</t>
    </rPh>
    <rPh sb="2" eb="4">
      <t>シャシン</t>
    </rPh>
    <rPh sb="5" eb="7">
      <t>ミホン</t>
    </rPh>
    <phoneticPr fontId="2"/>
  </si>
  <si>
    <t>エクセルメニューバー⇒挿入⇒画像を選択して貼り付けてください。</t>
    <rPh sb="11" eb="13">
      <t>ソウニュウ</t>
    </rPh>
    <rPh sb="14" eb="16">
      <t>ガゾウ</t>
    </rPh>
    <rPh sb="17" eb="19">
      <t>センタク</t>
    </rPh>
    <rPh sb="21" eb="22">
      <t>ハ</t>
    </rPh>
    <rPh sb="23" eb="24">
      <t>ツ</t>
    </rPh>
    <phoneticPr fontId="2"/>
  </si>
  <si>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2"/>
  </si>
  <si>
    <t>連合会</t>
    <rPh sb="0" eb="2">
      <t>レンゴウ</t>
    </rPh>
    <rPh sb="2" eb="3">
      <t>カイ</t>
    </rPh>
    <phoneticPr fontId="2"/>
  </si>
  <si>
    <t>松濤館</t>
    <rPh sb="0" eb="3">
      <t>ショウトウカン</t>
    </rPh>
    <phoneticPr fontId="2"/>
  </si>
  <si>
    <t>手数料</t>
    <rPh sb="0" eb="3">
      <t>テスウリョウ</t>
    </rPh>
    <phoneticPr fontId="2"/>
  </si>
  <si>
    <t>１級</t>
    <rPh sb="1" eb="2">
      <t>キュウ</t>
    </rPh>
    <phoneticPr fontId="2"/>
  </si>
  <si>
    <t>くまもん空手道連盟</t>
    <rPh sb="4" eb="6">
      <t>カラテ</t>
    </rPh>
    <rPh sb="6" eb="7">
      <t>ミチ</t>
    </rPh>
    <rPh sb="7" eb="9">
      <t>レンメイ</t>
    </rPh>
    <phoneticPr fontId="2"/>
  </si>
  <si>
    <t>〒８00-0000</t>
    <phoneticPr fontId="2"/>
  </si>
  <si>
    <t>くま市熊区小熊町５７０５－２</t>
    <rPh sb="2" eb="3">
      <t>シ</t>
    </rPh>
    <rPh sb="3" eb="4">
      <t>クマ</t>
    </rPh>
    <rPh sb="4" eb="5">
      <t>ク</t>
    </rPh>
    <rPh sb="5" eb="8">
      <t>オグマチョウ</t>
    </rPh>
    <phoneticPr fontId="2"/>
  </si>
  <si>
    <t>090-3333-3333</t>
    <phoneticPr fontId="2"/>
  </si>
  <si>
    <t>くまもん道場</t>
    <rPh sb="4" eb="6">
      <t>ドウジョウ</t>
    </rPh>
    <phoneticPr fontId="2"/>
  </si>
  <si>
    <t>くまもん</t>
    <phoneticPr fontId="2"/>
  </si>
  <si>
    <t>和道流</t>
    <rPh sb="0" eb="2">
      <t>ワドウ</t>
    </rPh>
    <rPh sb="2" eb="3">
      <t>リュウ</t>
    </rPh>
    <phoneticPr fontId="2"/>
  </si>
  <si>
    <t>剛柔流</t>
    <rPh sb="0" eb="2">
      <t>ゴウジュウ</t>
    </rPh>
    <rPh sb="2" eb="3">
      <t>リュウ</t>
    </rPh>
    <phoneticPr fontId="2"/>
  </si>
  <si>
    <t>糸東流</t>
    <rPh sb="0" eb="1">
      <t>シ</t>
    </rPh>
    <rPh sb="1" eb="2">
      <t>トウ</t>
    </rPh>
    <rPh sb="2" eb="3">
      <t>リュウ</t>
    </rPh>
    <phoneticPr fontId="2"/>
  </si>
  <si>
    <t>令和２年〇月×日</t>
    <phoneticPr fontId="2"/>
  </si>
  <si>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2"/>
  </si>
  <si>
    <t>（　見　　本　）</t>
    <rPh sb="2" eb="3">
      <t>ミ</t>
    </rPh>
    <rPh sb="5" eb="6">
      <t>ホン</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</si>
  <si>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</si>
  <si>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</si>
  <si>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</si>
  <si>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</si>
  <si>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</si>
  <si>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</si>
  <si>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</si>
  <si>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</si>
  <si>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</si>
  <si>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</si>
  <si>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</si>
  <si>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</si>
  <si>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</si>
  <si>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</si>
  <si>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①会員登録有効期限切れの方は、申請も必ず行ってください。全空連は全空連HPで登録。</t>
    <phoneticPr fontId="2"/>
  </si>
  <si>
    <t>　未登録期間がある場合は、5年前まで遡っての登録が必要です。</t>
    <phoneticPr fontId="2"/>
  </si>
  <si>
    <t>　申し込みください。</t>
    <phoneticPr fontId="2"/>
  </si>
  <si>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2"/>
  </si>
  <si>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2"/>
  </si>
  <si>
    <t>④申し込みは、HP投稿と県連メールアドレス両方に送信ください。。写真も貼り付けで投稿可能です。</t>
    <rPh sb="12" eb="14">
      <t>ケンレン</t>
    </rPh>
    <rPh sb="21" eb="23">
      <t>リョウホウ</t>
    </rPh>
    <rPh sb="24" eb="26">
      <t>ソウシン</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</si>
  <si>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</si>
  <si>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</si>
  <si>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</si>
  <si>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</si>
  <si>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</si>
  <si>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</si>
  <si>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</si>
  <si>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</si>
  <si>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2"/>
  </si>
  <si>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2"/>
  </si>
  <si>
    <t>初段</t>
    <rPh sb="0" eb="2">
      <t>ショダン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</si>
  <si>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</si>
  <si>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☆要注意事項</t>
    <rPh sb="1" eb="2">
      <t>ヨウ</t>
    </rPh>
    <rPh sb="2" eb="4">
      <t>チュウイ</t>
    </rPh>
    <rPh sb="4" eb="6">
      <t>ジコウ</t>
    </rPh>
    <phoneticPr fontId="2"/>
  </si>
  <si>
    <t>返金票添付</t>
    <rPh sb="0" eb="2">
      <t>ヘンキン</t>
    </rPh>
    <rPh sb="2" eb="3">
      <t>ヒョウ</t>
    </rPh>
    <rPh sb="3" eb="5">
      <t>テンプ</t>
    </rPh>
    <phoneticPr fontId="2"/>
  </si>
  <si>
    <t>☆県連会員番号を必ず記入すること、同時に申請する場合は申請中と記入し</t>
    <rPh sb="1" eb="3">
      <t>ケンレン</t>
    </rPh>
    <rPh sb="3" eb="5">
      <t>カイイン</t>
    </rPh>
    <rPh sb="5" eb="7">
      <t>バンゴウ</t>
    </rPh>
    <rPh sb="8" eb="9">
      <t>カナラ</t>
    </rPh>
    <rPh sb="10" eb="12">
      <t>キニュウ</t>
    </rPh>
    <rPh sb="17" eb="19">
      <t>ドウジ</t>
    </rPh>
    <rPh sb="20" eb="22">
      <t>シンセイ</t>
    </rPh>
    <rPh sb="24" eb="26">
      <t>バアイ</t>
    </rPh>
    <rPh sb="27" eb="30">
      <t>シンセイチュウ</t>
    </rPh>
    <rPh sb="31" eb="33">
      <t>キニュウ</t>
    </rPh>
    <phoneticPr fontId="2"/>
  </si>
  <si>
    <t>県連会員申請書に記入をお願いします。</t>
    <rPh sb="0" eb="2">
      <t>ケンレン</t>
    </rPh>
    <rPh sb="2" eb="4">
      <t>カイイン</t>
    </rPh>
    <rPh sb="4" eb="6">
      <t>シンセイ</t>
    </rPh>
    <rPh sb="6" eb="7">
      <t>ショ</t>
    </rPh>
    <rPh sb="8" eb="10">
      <t>キニュウ</t>
    </rPh>
    <rPh sb="12" eb="13">
      <t>ネガ</t>
    </rPh>
    <phoneticPr fontId="2"/>
  </si>
  <si>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2"/>
  </si>
  <si>
    <t>☆まず初めに注意事項をお読みください。</t>
    <rPh sb="3" eb="4">
      <t>ハジ</t>
    </rPh>
    <rPh sb="6" eb="10">
      <t>チュウイジコウ</t>
    </rPh>
    <rPh sb="12" eb="13">
      <t>ヨ</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</si>
  <si>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</si>
  <si>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</si>
  <si>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</si>
  <si>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</si>
  <si>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県連会員登録は審査申し込みと同時ではなく先に済ませてHPより更新・新規を選択し番号をもらい、支払いを済ませておいてください。</t>
    <rPh sb="0" eb="2">
      <t>ケンレン</t>
    </rPh>
    <rPh sb="2" eb="6">
      <t>カイイントウロク</t>
    </rPh>
    <rPh sb="7" eb="9">
      <t>シンサ</t>
    </rPh>
    <rPh sb="9" eb="10">
      <t>モウ</t>
    </rPh>
    <rPh sb="11" eb="12">
      <t>コ</t>
    </rPh>
    <rPh sb="14" eb="16">
      <t>ドウジ</t>
    </rPh>
    <rPh sb="20" eb="21">
      <t>サキ</t>
    </rPh>
    <rPh sb="22" eb="23">
      <t>ス</t>
    </rPh>
    <rPh sb="30" eb="32">
      <t>コウシン</t>
    </rPh>
    <rPh sb="33" eb="35">
      <t>シンキ</t>
    </rPh>
    <rPh sb="36" eb="38">
      <t>センタク</t>
    </rPh>
    <rPh sb="39" eb="41">
      <t>バンゴウ</t>
    </rPh>
    <rPh sb="46" eb="48">
      <t>シハラ</t>
    </rPh>
    <rPh sb="50" eb="51">
      <t>ス</t>
    </rPh>
    <phoneticPr fontId="2"/>
  </si>
  <si>
    <t>＊見本審査申請書を見られて記入してください。</t>
    <rPh sb="1" eb="3">
      <t>ミホン</t>
    </rPh>
    <rPh sb="3" eb="5">
      <t>シンサ</t>
    </rPh>
    <rPh sb="5" eb="8">
      <t>シンセイショ</t>
    </rPh>
    <rPh sb="9" eb="10">
      <t>ミ</t>
    </rPh>
    <rPh sb="13" eb="15">
      <t>キニュウ</t>
    </rPh>
    <phoneticPr fontId="2"/>
  </si>
  <si>
    <t>道場長　県連会員証　　張り付け</t>
    <rPh sb="0" eb="3">
      <t>ドウジョウチョウ</t>
    </rPh>
    <rPh sb="4" eb="6">
      <t>ケンレン</t>
    </rPh>
    <rPh sb="6" eb="9">
      <t>カイインショウ</t>
    </rPh>
    <rPh sb="11" eb="12">
      <t>ハ</t>
    </rPh>
    <rPh sb="13" eb="14">
      <t>ツ</t>
    </rPh>
    <phoneticPr fontId="2"/>
  </si>
  <si>
    <t>＊道場長の県連会員登録が切れの場合は</t>
    <phoneticPr fontId="4" type="Hiragana" alignment="distributed"/>
  </si>
  <si>
    <t>申請等無効になる場合がありますので、ご注意ください</t>
    <phoneticPr fontId="4"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</si>
  <si>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</si>
  <si>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</si>
  <si>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</si>
  <si>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2"/>
  </si>
  <si>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2"/>
  </si>
  <si>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</si>
  <si>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</si>
  <si>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</si>
  <si>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添付書類でエクセルデータと別にPDFデータを送付するのはできる限りさけエクセルデータ1つに収まるようにお願い致します。</t>
    <phoneticPr fontId="2"/>
  </si>
  <si>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</si>
  <si>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</si>
  <si>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</si>
  <si>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t>審査代金についても同様となります。</t>
    <rPh sb="0" eb="2">
      <t>シンサ</t>
    </rPh>
    <rPh sb="2" eb="4">
      <t>ダイキン</t>
    </rPh>
    <rPh sb="9" eb="11">
      <t>ドウヨウ</t>
    </rPh>
    <phoneticPr fontId="2"/>
  </si>
  <si>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2"/>
  </si>
  <si>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2"/>
  </si>
  <si>
    <t>一般【組手審判県A　審査会】申請書</t>
    <rPh sb="0" eb="2">
      <t>イッパン</t>
    </rPh>
    <rPh sb="3" eb="5">
      <t>クミテ</t>
    </rPh>
    <rPh sb="5" eb="7">
      <t>シンパン</t>
    </rPh>
    <rPh sb="7" eb="8">
      <t>ケン</t>
    </rPh>
    <rPh sb="10" eb="13">
      <t>シンサカイ</t>
    </rPh>
    <phoneticPr fontId="2"/>
  </si>
  <si>
    <t>一般【組手審判B　審査会】申請書</t>
    <rPh sb="0" eb="2">
      <t>イッパン</t>
    </rPh>
    <rPh sb="3" eb="5">
      <t>クミテ</t>
    </rPh>
    <rPh sb="5" eb="7">
      <t>シンパン</t>
    </rPh>
    <rPh sb="9" eb="12">
      <t>シンサカイ</t>
    </rPh>
    <phoneticPr fontId="2"/>
  </si>
  <si>
    <t>一般【形審判　審査会】申請書</t>
    <rPh sb="0" eb="2">
      <t>イッパン</t>
    </rPh>
    <rPh sb="3" eb="4">
      <t>カタ</t>
    </rPh>
    <rPh sb="4" eb="6">
      <t>シンパン</t>
    </rPh>
    <rPh sb="7" eb="10">
      <t>シンサカイ</t>
    </rPh>
    <phoneticPr fontId="2"/>
  </si>
  <si>
    <t>段位</t>
    <rPh sb="0" eb="1">
      <t>ダン</t>
    </rPh>
    <rPh sb="1" eb="2">
      <t>イ</t>
    </rPh>
    <phoneticPr fontId="2"/>
  </si>
  <si>
    <t>例</t>
    <rPh sb="0" eb="1">
      <t>レイ</t>
    </rPh>
    <phoneticPr fontId="2"/>
  </si>
  <si>
    <t>登録番号</t>
    <rPh sb="0" eb="2">
      <t>トウロク</t>
    </rPh>
    <rPh sb="2" eb="4">
      <t>バンゴウ</t>
    </rPh>
    <phoneticPr fontId="2"/>
  </si>
  <si>
    <t>3段</t>
    <rPh sb="1" eb="2">
      <t>ダン</t>
    </rPh>
    <phoneticPr fontId="2"/>
  </si>
  <si>
    <t>4段</t>
    <rPh sb="1" eb="2">
      <t>ダン</t>
    </rPh>
    <phoneticPr fontId="2"/>
  </si>
  <si>
    <t>組手審判</t>
    <rPh sb="0" eb="2">
      <t>クミテ</t>
    </rPh>
    <rPh sb="2" eb="4">
      <t>シンパン</t>
    </rPh>
    <phoneticPr fontId="2"/>
  </si>
  <si>
    <t>形審判試験</t>
    <rPh sb="0" eb="1">
      <t>カタ</t>
    </rPh>
    <rPh sb="1" eb="3">
      <t>シンパン</t>
    </rPh>
    <rPh sb="3" eb="5">
      <t>シケン</t>
    </rPh>
    <phoneticPr fontId="2"/>
  </si>
  <si>
    <t>①県連会員証</t>
    <rPh sb="1" eb="3">
      <t>ケンレン</t>
    </rPh>
    <rPh sb="3" eb="6">
      <t>カイインショウ</t>
    </rPh>
    <phoneticPr fontId="2"/>
  </si>
  <si>
    <t>①全空連会員証</t>
    <rPh sb="1" eb="4">
      <t>ゼンソラレン</t>
    </rPh>
    <rPh sb="4" eb="6">
      <t>カイイン</t>
    </rPh>
    <rPh sb="6" eb="7">
      <t>ショウ</t>
    </rPh>
    <phoneticPr fontId="2"/>
  </si>
  <si>
    <t>②県連会員証</t>
    <rPh sb="1" eb="3">
      <t>ケンレン</t>
    </rPh>
    <rPh sb="3" eb="6">
      <t>カイインショウ</t>
    </rPh>
    <phoneticPr fontId="2"/>
  </si>
  <si>
    <t>②全空連会員証</t>
    <rPh sb="1" eb="4">
      <t>ゼンソラレン</t>
    </rPh>
    <rPh sb="4" eb="6">
      <t>カイイン</t>
    </rPh>
    <rPh sb="6" eb="7">
      <t>ショウ</t>
    </rPh>
    <phoneticPr fontId="2"/>
  </si>
  <si>
    <t>一般</t>
    <rPh sb="0" eb="2">
      <t>イッパン</t>
    </rPh>
    <phoneticPr fontId="2"/>
  </si>
  <si>
    <t>登録番号</t>
    <rPh sb="0" eb="4">
      <t>トウロクバンゴウ</t>
    </rPh>
    <phoneticPr fontId="2"/>
  </si>
  <si>
    <t>熊第1111</t>
    <rPh sb="0" eb="1">
      <t>クマ</t>
    </rPh>
    <rPh sb="1" eb="2">
      <t>ダイ</t>
    </rPh>
    <phoneticPr fontId="2"/>
  </si>
  <si>
    <t>県連会員証＆全空連会員証コピー貼り付け（名刺サイズ程度）</t>
    <rPh sb="0" eb="2">
      <t>ケンレン</t>
    </rPh>
    <rPh sb="2" eb="5">
      <t>カイインショウ</t>
    </rPh>
    <rPh sb="6" eb="7">
      <t>ゼン</t>
    </rPh>
    <rPh sb="7" eb="9">
      <t>ソラレン</t>
    </rPh>
    <rPh sb="9" eb="12">
      <t>カイインショウ</t>
    </rPh>
    <rPh sb="15" eb="16">
      <t>ハ</t>
    </rPh>
    <rPh sb="17" eb="18">
      <t>ツ</t>
    </rPh>
    <rPh sb="20" eb="22">
      <t>メイシ</t>
    </rPh>
    <rPh sb="25" eb="27">
      <t>テイド</t>
    </rPh>
    <phoneticPr fontId="2"/>
  </si>
  <si>
    <t>選択し番号をもらい、支払いを済ませておいてください。</t>
  </si>
  <si>
    <t>県連会員登録は審査申し込みと同時ではなく先に済ませてHPより更新・新規を</t>
    <phoneticPr fontId="2"/>
  </si>
  <si>
    <t>☆県連会員番号を必ず記入すること</t>
    <rPh sb="1" eb="3">
      <t>ケンレン</t>
    </rPh>
    <rPh sb="3" eb="5">
      <t>カイイン</t>
    </rPh>
    <rPh sb="5" eb="7">
      <t>バンゴウ</t>
    </rPh>
    <rPh sb="8" eb="9">
      <t>カナラ</t>
    </rPh>
    <rPh sb="10" eb="12">
      <t>キニュウ</t>
    </rPh>
    <phoneticPr fontId="2"/>
  </si>
  <si>
    <t>新県連
会員番号</t>
    <rPh sb="0" eb="1">
      <t>シン</t>
    </rPh>
    <rPh sb="1" eb="3">
      <t>ケンレン</t>
    </rPh>
    <rPh sb="4" eb="6">
      <t>カイイン</t>
    </rPh>
    <rPh sb="6" eb="8">
      <t>バンゴウ</t>
    </rPh>
    <phoneticPr fontId="2"/>
  </si>
  <si>
    <t>組手審判審査</t>
    <rPh sb="0" eb="2">
      <t>クミテ</t>
    </rPh>
    <rPh sb="2" eb="4">
      <t>シンパン</t>
    </rPh>
    <rPh sb="4" eb="6">
      <t>シンサ</t>
    </rPh>
    <phoneticPr fontId="2"/>
  </si>
  <si>
    <t>形審判審査</t>
    <rPh sb="0" eb="1">
      <t>カタ</t>
    </rPh>
    <rPh sb="1" eb="3">
      <t>シンパン</t>
    </rPh>
    <rPh sb="3" eb="5">
      <t>シンサ</t>
    </rPh>
    <phoneticPr fontId="2"/>
  </si>
  <si>
    <t>審判審査費の支払いについては審判審査費用</t>
    <rPh sb="0" eb="2">
      <t>しんぱん</t>
    </rPh>
    <rPh sb="2" eb="4">
      <t>しんさ</t>
    </rPh>
    <rPh sb="4" eb="5">
      <t>ひ</t>
    </rPh>
    <rPh sb="14" eb="16">
      <t>しんぱん</t>
    </rPh>
    <rPh sb="16" eb="18">
      <t>しんさ</t>
    </rPh>
    <rPh sb="18" eb="20">
      <t>ひよう</t>
    </rPh>
    <phoneticPr fontId="4" type="Hiragana" alignment="distributed"/>
  </si>
  <si>
    <t>例</t>
    <rPh sb="0" eb="1">
      <t>レイ</t>
    </rPh>
    <phoneticPr fontId="2"/>
  </si>
  <si>
    <r>
      <t>条件：</t>
    </r>
    <r>
      <rPr>
        <sz val="14"/>
        <color rgb="FFFF0000"/>
        <rFont val="HGMaruGothicMPRO"/>
        <family val="3"/>
        <charset val="128"/>
      </rPr>
      <t>組手A</t>
    </r>
    <r>
      <rPr>
        <sz val="14"/>
        <rFont val="HGMaruGothicMPRO"/>
        <family val="3"/>
        <charset val="128"/>
      </rPr>
      <t>　２５歳以上、空手経験７年以上、３段以上、審判資格組手B以上</t>
    </r>
    <rPh sb="0" eb="2">
      <t>ジョウケン</t>
    </rPh>
    <rPh sb="25" eb="27">
      <t>クミテ</t>
    </rPh>
    <rPh sb="31" eb="32">
      <t>サイ</t>
    </rPh>
    <rPh sb="32" eb="34">
      <t>イジョウカラテケイケンネンイジョウダンイジョウシンパンシカククミテイジョウ</t>
    </rPh>
    <phoneticPr fontId="2"/>
  </si>
  <si>
    <r>
      <t>条件：</t>
    </r>
    <r>
      <rPr>
        <sz val="14"/>
        <color rgb="FFFF0000"/>
        <rFont val="HGMaruGothicMPRO"/>
        <family val="3"/>
        <charset val="128"/>
      </rPr>
      <t>組手B</t>
    </r>
    <r>
      <rPr>
        <sz val="14"/>
        <rFont val="HGMaruGothicMPRO"/>
        <family val="3"/>
        <charset val="128"/>
      </rPr>
      <t>　２3歳以上、空手経験７年以上、３段以上</t>
    </r>
    <rPh sb="0" eb="2">
      <t>ジョウケン</t>
    </rPh>
    <rPh sb="3" eb="5">
      <t>クミテ</t>
    </rPh>
    <rPh sb="9" eb="10">
      <t>サイ</t>
    </rPh>
    <rPh sb="10" eb="12">
      <t>イジョウ</t>
    </rPh>
    <rPh sb="13" eb="15">
      <t>カラテ</t>
    </rPh>
    <rPh sb="15" eb="17">
      <t>ケイケン</t>
    </rPh>
    <rPh sb="18" eb="21">
      <t>ネンイジョウ</t>
    </rPh>
    <rPh sb="23" eb="24">
      <t>ダン</t>
    </rPh>
    <rPh sb="24" eb="26">
      <t>イジョウ</t>
    </rPh>
    <phoneticPr fontId="2"/>
  </si>
  <si>
    <r>
      <t>条件：</t>
    </r>
    <r>
      <rPr>
        <sz val="14"/>
        <color rgb="FFFF0000"/>
        <rFont val="HGMaruGothicMPRO"/>
        <family val="3"/>
        <charset val="128"/>
      </rPr>
      <t>形</t>
    </r>
    <r>
      <rPr>
        <sz val="14"/>
        <rFont val="HGMaruGothicMPRO"/>
        <family val="3"/>
        <charset val="128"/>
      </rPr>
      <t>　２5歳以上、空手経験７年以上、4段以上、地区組手審判員</t>
    </r>
    <rPh sb="0" eb="2">
      <t>ジョウケン</t>
    </rPh>
    <rPh sb="3" eb="4">
      <t>カタ</t>
    </rPh>
    <rPh sb="7" eb="8">
      <t>サイ</t>
    </rPh>
    <rPh sb="8" eb="10">
      <t>イジョウ</t>
    </rPh>
    <rPh sb="11" eb="13">
      <t>カラテ</t>
    </rPh>
    <rPh sb="13" eb="15">
      <t>ケイケン</t>
    </rPh>
    <rPh sb="16" eb="19">
      <t>ネンイジョウ</t>
    </rPh>
    <rPh sb="21" eb="22">
      <t>ダン</t>
    </rPh>
    <rPh sb="22" eb="24">
      <t>イジョウ</t>
    </rPh>
    <rPh sb="25" eb="27">
      <t>チク</t>
    </rPh>
    <rPh sb="27" eb="29">
      <t>クミテ</t>
    </rPh>
    <rPh sb="29" eb="32">
      <t>シンパンイン</t>
    </rPh>
    <phoneticPr fontId="2"/>
  </si>
  <si>
    <t>形実技試験：「ゲキサイ第2」・「平安五段」・「ピンアン五段」の中から1つを選び演武</t>
    <rPh sb="0" eb="1">
      <t>カタ</t>
    </rPh>
    <rPh sb="1" eb="3">
      <t>ジツギ</t>
    </rPh>
    <rPh sb="3" eb="5">
      <t>シケン</t>
    </rPh>
    <rPh sb="11" eb="12">
      <t>ダイ</t>
    </rPh>
    <rPh sb="16" eb="18">
      <t>ヘイアン</t>
    </rPh>
    <rPh sb="18" eb="19">
      <t>5</t>
    </rPh>
    <rPh sb="19" eb="20">
      <t>ダン</t>
    </rPh>
    <rPh sb="27" eb="28">
      <t>5</t>
    </rPh>
    <rPh sb="28" eb="29">
      <t>ダン</t>
    </rPh>
    <rPh sb="31" eb="32">
      <t>ナカ</t>
    </rPh>
    <rPh sb="37" eb="38">
      <t>エラ</t>
    </rPh>
    <rPh sb="39" eb="41">
      <t>エンブ</t>
    </rPh>
    <phoneticPr fontId="2"/>
  </si>
  <si>
    <t>組手　県A受審料</t>
    <rPh sb="0" eb="2">
      <t>クミテ</t>
    </rPh>
    <rPh sb="3" eb="4">
      <t>ケン</t>
    </rPh>
    <rPh sb="5" eb="7">
      <t>ジュシン</t>
    </rPh>
    <rPh sb="7" eb="8">
      <t>リョウ</t>
    </rPh>
    <phoneticPr fontId="2"/>
  </si>
  <si>
    <t>組手　県B受審料</t>
    <rPh sb="0" eb="2">
      <t>クミテ</t>
    </rPh>
    <rPh sb="3" eb="4">
      <t>ケン</t>
    </rPh>
    <rPh sb="5" eb="7">
      <t>ジュシン</t>
    </rPh>
    <rPh sb="7" eb="8">
      <t>リョウ</t>
    </rPh>
    <phoneticPr fontId="2"/>
  </si>
  <si>
    <t>形受審料</t>
    <rPh sb="0" eb="1">
      <t>カタ</t>
    </rPh>
    <rPh sb="1" eb="3">
      <t>ジュシン</t>
    </rPh>
    <rPh sb="3" eb="4">
      <t>リョウ</t>
    </rPh>
    <phoneticPr fontId="2"/>
  </si>
  <si>
    <t>組手・形　　　両方審査</t>
    <rPh sb="0" eb="2">
      <t>クミテ</t>
    </rPh>
    <rPh sb="3" eb="4">
      <t>カタ</t>
    </rPh>
    <rPh sb="7" eb="9">
      <t>リョウホウ</t>
    </rPh>
    <rPh sb="9" eb="11">
      <t>シンサ</t>
    </rPh>
    <phoneticPr fontId="2"/>
  </si>
  <si>
    <t>＊組手AもしくはBに〇を付けて下さい。</t>
    <rPh sb="1" eb="3">
      <t>クミテ</t>
    </rPh>
    <rPh sb="12" eb="13">
      <t>ツ</t>
    </rPh>
    <rPh sb="15" eb="16">
      <t>クダ</t>
    </rPh>
    <phoneticPr fontId="2"/>
  </si>
  <si>
    <r>
      <t>組手Ａ・Ｂ　形受審料</t>
    </r>
    <r>
      <rPr>
        <sz val="11"/>
        <color rgb="FFFF0000"/>
        <rFont val="HG丸ｺﾞｼｯｸM-PRO"/>
        <family val="3"/>
        <charset val="128"/>
      </rPr>
      <t>＊</t>
    </r>
    <rPh sb="0" eb="2">
      <t>クミテ</t>
    </rPh>
    <rPh sb="6" eb="7">
      <t>カタ</t>
    </rPh>
    <rPh sb="7" eb="9">
      <t>ジュシン</t>
    </rPh>
    <rPh sb="9" eb="10">
      <t>リョウ</t>
    </rPh>
    <phoneticPr fontId="2"/>
  </si>
  <si>
    <t>▼HP投稿もしくは県連PCアドレスに申し込みをお願い致します。▼</t>
    <rPh sb="3" eb="5">
      <t>トウコウ</t>
    </rPh>
    <rPh sb="9" eb="11">
      <t>ケンレン</t>
    </rPh>
    <rPh sb="18" eb="19">
      <t>モウ</t>
    </rPh>
    <rPh sb="20" eb="21">
      <t>コ</t>
    </rPh>
    <rPh sb="24" eb="25">
      <t>ネガ</t>
    </rPh>
    <rPh sb="26" eb="27">
      <t>イタ</t>
    </rPh>
    <phoneticPr fontId="2"/>
  </si>
  <si>
    <t>会員登録は先に支払いを済ませて</t>
    <rPh sb="0" eb="4">
      <t>カイイントウロク</t>
    </rPh>
    <rPh sb="5" eb="6">
      <t>サキ</t>
    </rPh>
    <rPh sb="7" eb="9">
      <t>シハラ</t>
    </rPh>
    <rPh sb="11" eb="12">
      <t>ス</t>
    </rPh>
    <phoneticPr fontId="2"/>
  </si>
  <si>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2"/>
  </si>
  <si>
    <t>お申込みください。</t>
    <rPh sb="1" eb="3">
      <t>モウシコ</t>
    </rPh>
    <phoneticPr fontId="2"/>
  </si>
  <si>
    <t>★例題通りに名前に必ずふりがなをつけて申請をお願い致します。</t>
  </si>
  <si>
    <t>⑤［郵便振替］01930－8―16833　一社）熊本県空手道連盟</t>
    <rPh sb="21" eb="23">
      <t>イッシャ</t>
    </rPh>
    <phoneticPr fontId="2"/>
  </si>
  <si>
    <t>組手補　要項で確認してください。　</t>
    <rPh sb="0" eb="3">
      <t>クミテホ</t>
    </rPh>
    <rPh sb="4" eb="6">
      <t>ヨウコウ</t>
    </rPh>
    <rPh sb="7" eb="9">
      <t>カクニン</t>
    </rPh>
    <phoneticPr fontId="2"/>
  </si>
  <si>
    <t>形補　要綱で確認してください。</t>
    <rPh sb="0" eb="1">
      <t>カタ</t>
    </rPh>
    <rPh sb="1" eb="2">
      <t>ホ</t>
    </rPh>
    <rPh sb="3" eb="5">
      <t>ヨウコウ</t>
    </rPh>
    <rPh sb="6" eb="8">
      <t>カクニン</t>
    </rPh>
    <phoneticPr fontId="2"/>
  </si>
  <si>
    <t>組手A　２５歳以上、空手経験７年以上、３段以上、審判資格組手B以上</t>
    <rPh sb="22" eb="24">
      <t>クミテ</t>
    </rPh>
    <rPh sb="28" eb="29">
      <t>サイ</t>
    </rPh>
    <rPh sb="29" eb="31">
      <t>イジョウカラテケイケンネンイジョウダンイジョウシンパンシカククミテイジョウ</t>
    </rPh>
    <phoneticPr fontId="2"/>
  </si>
  <si>
    <t>組手B　２3歳以上、空手経験７年以上、３段以上</t>
    <rPh sb="0" eb="2">
      <t>クミテ</t>
    </rPh>
    <rPh sb="6" eb="7">
      <t>サイ</t>
    </rPh>
    <rPh sb="7" eb="9">
      <t>イジョウ</t>
    </rPh>
    <rPh sb="10" eb="12">
      <t>カラテ</t>
    </rPh>
    <rPh sb="12" eb="14">
      <t>ケイケン</t>
    </rPh>
    <rPh sb="15" eb="18">
      <t>ネンイジョウ</t>
    </rPh>
    <rPh sb="20" eb="21">
      <t>ダン</t>
    </rPh>
    <rPh sb="21" eb="23">
      <t>イジョウ</t>
    </rPh>
    <phoneticPr fontId="2"/>
  </si>
  <si>
    <t>形　２5歳以上、空手経験７年以上、4段以上、地区組手審判員</t>
    <rPh sb="0" eb="1">
      <t>カタ</t>
    </rPh>
    <rPh sb="4" eb="5">
      <t>サイ</t>
    </rPh>
    <rPh sb="5" eb="7">
      <t>イジョウ</t>
    </rPh>
    <rPh sb="8" eb="10">
      <t>カラテ</t>
    </rPh>
    <rPh sb="10" eb="12">
      <t>ケイケン</t>
    </rPh>
    <rPh sb="13" eb="16">
      <t>ネンイジョウ</t>
    </rPh>
    <rPh sb="18" eb="19">
      <t>ダン</t>
    </rPh>
    <rPh sb="19" eb="21">
      <t>イジョウ</t>
    </rPh>
    <rPh sb="22" eb="24">
      <t>チク</t>
    </rPh>
    <rPh sb="24" eb="26">
      <t>クミテ</t>
    </rPh>
    <rPh sb="26" eb="29">
      <t>シンパンイン</t>
    </rPh>
    <phoneticPr fontId="2"/>
  </si>
  <si>
    <t>一般【形審判補　審査会】申請書</t>
    <rPh sb="0" eb="2">
      <t>イッパン</t>
    </rPh>
    <rPh sb="3" eb="4">
      <t>カタ</t>
    </rPh>
    <rPh sb="4" eb="6">
      <t>シンパン</t>
    </rPh>
    <rPh sb="6" eb="7">
      <t>ホ</t>
    </rPh>
    <rPh sb="8" eb="11">
      <t>シンサカイ</t>
    </rPh>
    <phoneticPr fontId="2"/>
  </si>
  <si>
    <t>条件：要綱でご確認ください。</t>
    <rPh sb="0" eb="2">
      <t>ジョウケン</t>
    </rPh>
    <rPh sb="3" eb="5">
      <t>ヨウコウ</t>
    </rPh>
    <rPh sb="7" eb="9">
      <t>カクニン</t>
    </rPh>
    <phoneticPr fontId="2"/>
  </si>
  <si>
    <t>一般【組手審判補　審査会】申請書</t>
    <rPh sb="0" eb="2">
      <t>イッパン</t>
    </rPh>
    <rPh sb="3" eb="5">
      <t>クミテ</t>
    </rPh>
    <rPh sb="5" eb="7">
      <t>シンパン</t>
    </rPh>
    <rPh sb="7" eb="8">
      <t>ホ</t>
    </rPh>
    <rPh sb="9" eb="12">
      <t>シンサカイ</t>
    </rPh>
    <phoneticPr fontId="2"/>
  </si>
  <si>
    <t>条件：要綱で確認してください。</t>
    <rPh sb="0" eb="2">
      <t>ジョウケン</t>
    </rPh>
    <rPh sb="3" eb="5">
      <t>ヨウコウ</t>
    </rPh>
    <rPh sb="6" eb="8">
      <t>カクニン</t>
    </rPh>
    <phoneticPr fontId="2"/>
  </si>
  <si>
    <t>　熊空連（一般：１年登録3,000円）</t>
    <phoneticPr fontId="2"/>
  </si>
  <si>
    <t>②登録料は、合格通知後１週間以内に必ず振込にて入金し、支払い済証を添付して</t>
    <rPh sb="1" eb="4">
      <t>トウロクリョウ</t>
    </rPh>
    <rPh sb="6" eb="11">
      <t>ゴウカクツウチゴ</t>
    </rPh>
    <rPh sb="12" eb="14">
      <t>シュウカン</t>
    </rPh>
    <rPh sb="14" eb="16">
      <t>イナイ</t>
    </rPh>
    <phoneticPr fontId="2"/>
  </si>
  <si>
    <t>一社）熊本県空手道連盟</t>
    <rPh sb="0" eb="2">
      <t>イッシャ</t>
    </rPh>
    <phoneticPr fontId="2"/>
  </si>
  <si>
    <r>
      <t xml:space="preserve">一般【組手・形　審判審査 </t>
    </r>
    <r>
      <rPr>
        <sz val="20"/>
        <color rgb="FFFF0000"/>
        <rFont val="HG丸ｺﾞｼｯｸM-PRO"/>
        <family val="3"/>
        <charset val="128"/>
      </rPr>
      <t>県形・組手審判員全空連登録</t>
    </r>
    <r>
      <rPr>
        <sz val="20"/>
        <color theme="1"/>
        <rFont val="HG丸ｺﾞｼｯｸM-PRO"/>
        <family val="3"/>
        <charset val="128"/>
      </rPr>
      <t>】申請書</t>
    </r>
    <rPh sb="0" eb="2">
      <t>イッパン</t>
    </rPh>
    <rPh sb="3" eb="5">
      <t>クミテ</t>
    </rPh>
    <rPh sb="6" eb="7">
      <t>カタ</t>
    </rPh>
    <rPh sb="8" eb="10">
      <t>シンパン</t>
    </rPh>
    <rPh sb="10" eb="12">
      <t>シンサ</t>
    </rPh>
    <rPh sb="13" eb="14">
      <t>ケン</t>
    </rPh>
    <rPh sb="14" eb="15">
      <t>カタ</t>
    </rPh>
    <rPh sb="16" eb="21">
      <t>クミテシンパンイン</t>
    </rPh>
    <rPh sb="21" eb="26">
      <t>ゼンクウレントウロク</t>
    </rPh>
    <phoneticPr fontId="2"/>
  </si>
  <si>
    <t>県形審判員で全空連登録更新希望</t>
    <rPh sb="0" eb="1">
      <t>ケン</t>
    </rPh>
    <rPh sb="1" eb="2">
      <t>カタ</t>
    </rPh>
    <rPh sb="2" eb="5">
      <t>シンパンイン</t>
    </rPh>
    <rPh sb="6" eb="11">
      <t>ゼンクウレントウロク</t>
    </rPh>
    <rPh sb="11" eb="13">
      <t>コウシン</t>
    </rPh>
    <rPh sb="13" eb="15">
      <t>キボウ</t>
    </rPh>
    <phoneticPr fontId="2"/>
  </si>
  <si>
    <t>県形組手審判員で全空連登録更新希望</t>
    <rPh sb="0" eb="1">
      <t>ケン</t>
    </rPh>
    <rPh sb="1" eb="2">
      <t>カタ</t>
    </rPh>
    <rPh sb="2" eb="7">
      <t>クミテシンパンイン</t>
    </rPh>
    <rPh sb="8" eb="13">
      <t>ゼンクウレントウロク</t>
    </rPh>
    <rPh sb="13" eb="15">
      <t>コウシン</t>
    </rPh>
    <rPh sb="15" eb="17">
      <t>キボウ</t>
    </rPh>
    <phoneticPr fontId="2"/>
  </si>
  <si>
    <t>全空連カード有効期限が2023年3月31日の方</t>
    <rPh sb="0" eb="3">
      <t>ゼンクウレン</t>
    </rPh>
    <rPh sb="6" eb="10">
      <t>ユウコウキゲン</t>
    </rPh>
    <rPh sb="15" eb="16">
      <t>ネン</t>
    </rPh>
    <rPh sb="17" eb="18">
      <t>ゲツ</t>
    </rPh>
    <rPh sb="20" eb="21">
      <t>ニチ</t>
    </rPh>
    <rPh sb="22" eb="23">
      <t>カタ</t>
    </rPh>
    <phoneticPr fontId="2"/>
  </si>
  <si>
    <r>
      <t>に送られると、宮﨑、益田、</t>
    </r>
    <r>
      <rPr>
        <sz val="11"/>
        <color rgb="FFFF0000"/>
        <rFont val="游ゴシック"/>
        <family val="3"/>
        <charset val="128"/>
        <scheme val="minor"/>
      </rPr>
      <t>榎本</t>
    </r>
    <r>
      <rPr>
        <sz val="11"/>
        <color theme="1"/>
        <rFont val="游ゴシック"/>
        <family val="2"/>
        <charset val="128"/>
        <scheme val="minor"/>
      </rPr>
      <t>、荒木、矢野に自動的に転送されます。</t>
    </r>
    <rPh sb="1" eb="2">
      <t>オク</t>
    </rPh>
    <rPh sb="7" eb="9">
      <t>ミヤザキ</t>
    </rPh>
    <rPh sb="10" eb="12">
      <t>マスダ</t>
    </rPh>
    <rPh sb="13" eb="15">
      <t>エノモト</t>
    </rPh>
    <rPh sb="16" eb="18">
      <t>アラキ</t>
    </rPh>
    <rPh sb="19" eb="21">
      <t>ヤノ</t>
    </rPh>
    <rPh sb="22" eb="25">
      <t>ジドウテキ</t>
    </rPh>
    <rPh sb="26" eb="28">
      <t>テンソウ</t>
    </rPh>
    <phoneticPr fontId="2"/>
  </si>
  <si>
    <t>県形・組手審判員全空連登録者で2023年３月３１日期限の方は更新が必要です。</t>
    <rPh sb="0" eb="1">
      <t>ケン</t>
    </rPh>
    <rPh sb="1" eb="2">
      <t>カタ</t>
    </rPh>
    <rPh sb="3" eb="8">
      <t>クミテシンパンイン</t>
    </rPh>
    <rPh sb="8" eb="11">
      <t>ゼンクウレン</t>
    </rPh>
    <rPh sb="11" eb="13">
      <t>トウロク</t>
    </rPh>
    <rPh sb="13" eb="14">
      <t>シャ</t>
    </rPh>
    <rPh sb="19" eb="20">
      <t>ネン</t>
    </rPh>
    <rPh sb="21" eb="22">
      <t>ガツ</t>
    </rPh>
    <rPh sb="24" eb="25">
      <t>ニチ</t>
    </rPh>
    <rPh sb="25" eb="27">
      <t>キゲン</t>
    </rPh>
    <rPh sb="28" eb="29">
      <t>カタ</t>
    </rPh>
    <rPh sb="30" eb="32">
      <t>コウシン</t>
    </rPh>
    <rPh sb="33" eb="3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</si>
</sst>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65">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2"/>
      <color theme="1"/>
      <name val="HG丸ｺﾞｼｯｸM-PRO"/>
      <family val="3"/>
      <charset val="128"/>
    </font>
    <font>
      <b/>
      <sz val="9"/>
      <color indexed="81"/>
      <name val="ＭＳ Ｐゴシック"/>
      <family val="3"/>
      <charset val="128"/>
    </font>
    <font>
      <sz val="14"/>
      <color rgb="FFFF0000"/>
      <name val="HGMaruGothicMPRO"/>
      <family val="3"/>
      <charset val="128"/>
    </font>
    <font>
      <sz val="28"/>
      <color rgb="FFFF0000"/>
      <name val="HGMaruGothicMPRO"/>
      <charset val="128"/>
    </font>
    <font>
      <sz val="18"/>
      <color rgb="FFFF0000"/>
      <name val="HG丸ｺﾞｼｯｸ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b/>
      <sz val="18"/>
      <color rgb="FFFF0000"/>
      <name val="HGMaruGothic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20"/>
      <color rgb="FFFF0000"/>
      <name val="HGMaruGothicMPRO"/>
      <charset val="128"/>
    </font>
    <font>
      <sz val="20"/>
      <color rgb="FFFF0000"/>
      <name val="HGMaruGothic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8"/>
      <name val="HG丸ｺﾞｼｯｸM-PRO"/>
      <family val="3"/>
      <charset val="128"/>
    </font>
    <font>
      <sz val="14"/>
      <name val="HGMaruGothicMPRO"/>
      <family val="3"/>
      <charset val="128"/>
    </font>
    <font>
      <sz val="16"/>
      <color theme="1"/>
      <name val="HGMaruGothicMPRO"/>
      <family val="2"/>
      <charset val="128"/>
    </font>
    <font>
      <sz val="20"/>
      <color rgb="FFFF0000"/>
      <name val="HG丸ｺﾞｼｯｸM-PRO"/>
      <family val="3"/>
      <charset val="128"/>
    </font>
    <font>
      <sz val="9"/>
      <color theme="1"/>
      <name val="HG丸ｺﾞｼｯｸM-PRO"/>
      <family val="3"/>
      <charset val="128"/>
    </font>
    <font>
      <sz val="14"/>
      <color rgb="FFFF0000"/>
      <name val="HGMaruGothicMPRO"/>
      <charset val="128"/>
    </font>
    <font>
      <sz val="11"/>
      <name val="HGMaruGothicMPRO"/>
      <charset val="128"/>
    </font>
    <font>
      <sz val="11"/>
      <name val="HGMaruGothicMPRO"/>
      <family val="3"/>
      <charset val="128"/>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
      <patternFill patternType="solid">
        <fgColor rgb="FF92D05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37" fillId="0" borderId="0">
      <alignment vertical="center"/>
    </xf>
  </cellStyleXfs>
  <cellXfs count="297">
    <xf numFmtId="0" fontId="0" fillId="0" borderId="0" xfId="0">
      <alignment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14" fontId="7" fillId="0" borderId="0" xfId="0" applyNumberFormat="1" applyFont="1" applyAlignment="1">
      <alignment horizontal="right"/>
    </xf>
    <xf numFmtId="0" fontId="13" fillId="0" borderId="0" xfId="0" applyFont="1" applyAlignment="1">
      <alignment horizontal="left" vertical="center"/>
    </xf>
    <xf numFmtId="0" fontId="13" fillId="0" borderId="0" xfId="0" applyFont="1" applyFill="1" applyBorder="1" applyAlignment="1">
      <alignment horizontal="right" vertical="center"/>
    </xf>
    <xf numFmtId="0" fontId="13" fillId="0" borderId="0" xfId="0" applyFont="1" applyBorder="1" applyAlignment="1">
      <alignment horizontal="left" vertical="center"/>
    </xf>
    <xf numFmtId="0" fontId="13" fillId="0" borderId="0" xfId="0" applyFont="1" applyAlignment="1">
      <alignment vertical="center"/>
    </xf>
    <xf numFmtId="57" fontId="13" fillId="0" borderId="0" xfId="0" applyNumberFormat="1" applyFont="1" applyFill="1" applyBorder="1" applyAlignment="1">
      <alignmen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Fill="1" applyBorder="1" applyAlignment="1">
      <alignment horizontal="left" vertical="center"/>
    </xf>
    <xf numFmtId="0" fontId="3" fillId="0" borderId="0" xfId="0" applyFont="1" applyFill="1" applyBorder="1" applyAlignment="1">
      <alignment horizontal="center" vertical="center"/>
    </xf>
    <xf numFmtId="38" fontId="3" fillId="0" borderId="0" xfId="0" applyNumberFormat="1" applyFont="1" applyFill="1" applyBorder="1" applyAlignment="1">
      <alignment horizontal="center" vertical="center"/>
    </xf>
    <xf numFmtId="0" fontId="13" fillId="0" borderId="0" xfId="0" applyFont="1" applyFill="1" applyAlignment="1">
      <alignment vertical="center"/>
    </xf>
    <xf numFmtId="38" fontId="3" fillId="4" borderId="1" xfId="0" applyNumberFormat="1" applyFont="1" applyFill="1" applyBorder="1" applyAlignment="1">
      <alignment vertical="center"/>
    </xf>
    <xf numFmtId="176" fontId="12" fillId="0" borderId="1" xfId="0" applyNumberFormat="1" applyFont="1" applyBorder="1" applyAlignment="1">
      <alignment horizontal="left" vertical="center" shrinkToFit="1"/>
    </xf>
    <xf numFmtId="0" fontId="8" fillId="0" borderId="0" xfId="0" applyFont="1" applyBorder="1" applyAlignment="1">
      <alignment vertical="center"/>
    </xf>
    <xf numFmtId="0" fontId="7"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0" fontId="13" fillId="0" borderId="0" xfId="0" applyFont="1" applyFill="1" applyBorder="1" applyAlignment="1">
      <alignment vertical="center"/>
    </xf>
    <xf numFmtId="0" fontId="7" fillId="0" borderId="0" xfId="0" applyFont="1" applyAlignment="1">
      <alignment horizontal="left" vertical="center"/>
    </xf>
    <xf numFmtId="49" fontId="11" fillId="0"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0" fontId="7" fillId="0" borderId="0" xfId="0" applyFont="1" applyBorder="1" applyAlignment="1">
      <alignment vertical="center"/>
    </xf>
    <xf numFmtId="0" fontId="3" fillId="4" borderId="1" xfId="0"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11" fillId="3" borderId="1" xfId="0" applyFont="1" applyFill="1" applyBorder="1" applyAlignment="1">
      <alignment horizontal="center" vertical="center" shrinkToFit="1"/>
    </xf>
    <xf numFmtId="38" fontId="5" fillId="0" borderId="1" xfId="1" applyFont="1" applyBorder="1" applyAlignment="1">
      <alignment vertical="center"/>
    </xf>
    <xf numFmtId="0" fontId="13" fillId="0" borderId="0" xfId="0" applyFont="1" applyFill="1" applyBorder="1" applyAlignment="1">
      <alignment horizontal="left" vertical="center"/>
    </xf>
    <xf numFmtId="0" fontId="5" fillId="0" borderId="0" xfId="0" applyFont="1" applyFill="1" applyBorder="1" applyAlignment="1">
      <alignment horizontal="right" vertical="center"/>
    </xf>
    <xf numFmtId="0" fontId="13" fillId="0" borderId="0" xfId="0" applyFont="1" applyFill="1" applyBorder="1" applyAlignment="1">
      <alignment horizontal="right" vertical="center" shrinkToFit="1"/>
    </xf>
    <xf numFmtId="0" fontId="23" fillId="0" borderId="13" xfId="0" applyFont="1" applyBorder="1" applyAlignment="1">
      <alignment vertical="center"/>
    </xf>
    <xf numFmtId="0" fontId="24" fillId="0" borderId="0" xfId="0" applyFont="1" applyAlignme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vertical="center"/>
    </xf>
    <xf numFmtId="0" fontId="22" fillId="7" borderId="0" xfId="0" applyFont="1" applyFill="1" applyBorder="1" applyAlignment="1">
      <alignment vertical="center"/>
    </xf>
    <xf numFmtId="0" fontId="25" fillId="7" borderId="0" xfId="0" applyFont="1" applyFill="1" applyBorder="1" applyAlignment="1">
      <alignment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176" fontId="10" fillId="9" borderId="1" xfId="0" applyNumberFormat="1" applyFont="1" applyFill="1" applyBorder="1" applyAlignment="1">
      <alignment horizontal="left" vertical="center" shrinkToFit="1"/>
    </xf>
    <xf numFmtId="0" fontId="10" fillId="9" borderId="1"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0" fontId="9" fillId="9" borderId="1" xfId="0" applyFont="1" applyFill="1" applyBorder="1" applyAlignment="1">
      <alignment horizontal="left" vertical="center" wrapText="1"/>
    </xf>
    <xf numFmtId="49" fontId="9" fillId="9" borderId="1" xfId="0" applyNumberFormat="1" applyFont="1" applyFill="1" applyBorder="1" applyAlignment="1">
      <alignment horizontal="center" vertical="center"/>
    </xf>
    <xf numFmtId="0" fontId="8" fillId="9" borderId="12" xfId="0" applyFont="1" applyFill="1" applyBorder="1" applyAlignment="1">
      <alignment horizontal="center" vertical="center"/>
    </xf>
    <xf numFmtId="0" fontId="5" fillId="9"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center" shrinkToFit="1"/>
    </xf>
    <xf numFmtId="0" fontId="13" fillId="9" borderId="0" xfId="0" applyFont="1" applyFill="1" applyAlignment="1">
      <alignment horizontal="left" vertical="center"/>
    </xf>
    <xf numFmtId="0" fontId="13" fillId="0" borderId="1" xfId="0" applyFont="1" applyFill="1" applyBorder="1" applyAlignment="1">
      <alignment horizontal="center" vertical="center" shrinkToFi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5" fillId="10" borderId="1" xfId="0" applyFont="1" applyFill="1" applyBorder="1" applyAlignment="1">
      <alignment horizontal="center" vertical="center"/>
    </xf>
    <xf numFmtId="0" fontId="29" fillId="0" borderId="1" xfId="0" quotePrefix="1" applyFont="1" applyBorder="1" applyAlignment="1">
      <alignment horizontal="left" vertical="center"/>
    </xf>
    <xf numFmtId="57" fontId="11" fillId="0" borderId="1" xfId="0" applyNumberFormat="1" applyFont="1" applyBorder="1" applyAlignment="1">
      <alignment horizontal="center" vertical="center"/>
    </xf>
    <xf numFmtId="0" fontId="8" fillId="9" borderId="12" xfId="0" applyFont="1" applyFill="1" applyBorder="1" applyAlignment="1">
      <alignment horizontal="center" vertical="center"/>
    </xf>
    <xf numFmtId="0" fontId="1" fillId="0" borderId="0" xfId="0" applyFont="1" applyAlignment="1">
      <alignment horizontal="lef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57" fontId="8" fillId="7" borderId="0" xfId="0" applyNumberFormat="1" applyFont="1" applyFill="1" applyBorder="1" applyAlignment="1">
      <alignment horizontal="left" vertical="center"/>
    </xf>
    <xf numFmtId="0" fontId="8" fillId="7" borderId="1" xfId="0" applyFont="1" applyFill="1" applyBorder="1" applyAlignment="1">
      <alignment horizontal="center" vertical="center"/>
    </xf>
    <xf numFmtId="176" fontId="12" fillId="7" borderId="1" xfId="0" applyNumberFormat="1" applyFont="1" applyFill="1" applyBorder="1" applyAlignment="1">
      <alignment horizontal="left" vertical="center" shrinkToFit="1"/>
    </xf>
    <xf numFmtId="49" fontId="11" fillId="12" borderId="1" xfId="0" applyNumberFormat="1" applyFont="1" applyFill="1" applyBorder="1" applyAlignment="1">
      <alignment horizontal="center" vertical="center"/>
    </xf>
    <xf numFmtId="0" fontId="11" fillId="12" borderId="1" xfId="0" applyFont="1" applyFill="1" applyBorder="1" applyAlignment="1">
      <alignment horizontal="center" vertical="center"/>
    </xf>
    <xf numFmtId="176" fontId="12" fillId="12" borderId="1" xfId="0" applyNumberFormat="1" applyFont="1" applyFill="1" applyBorder="1" applyAlignment="1">
      <alignment horizontal="left" vertical="center" shrinkToFit="1"/>
    </xf>
    <xf numFmtId="0" fontId="11" fillId="12" borderId="1" xfId="0" applyFont="1" applyFill="1" applyBorder="1" applyAlignment="1">
      <alignment horizontal="left" vertical="center" wrapText="1"/>
    </xf>
    <xf numFmtId="0" fontId="7" fillId="12" borderId="1" xfId="0" applyFont="1" applyFill="1" applyBorder="1" applyAlignment="1">
      <alignment horizontal="center" vertical="center"/>
    </xf>
    <xf numFmtId="0" fontId="12" fillId="12" borderId="1" xfId="0" applyFont="1" applyFill="1" applyBorder="1" applyAlignment="1">
      <alignment horizontal="center" vertical="center" shrinkToFit="1"/>
    </xf>
    <xf numFmtId="0" fontId="11" fillId="12" borderId="1" xfId="0" applyFont="1" applyFill="1" applyBorder="1" applyAlignment="1">
      <alignment horizontal="center" vertical="center" shrinkToFit="1"/>
    </xf>
    <xf numFmtId="49" fontId="11" fillId="13" borderId="1" xfId="0" applyNumberFormat="1" applyFont="1" applyFill="1" applyBorder="1" applyAlignment="1">
      <alignment horizontal="center" vertical="center"/>
    </xf>
    <xf numFmtId="0" fontId="11" fillId="13" borderId="1" xfId="0" applyFont="1" applyFill="1" applyBorder="1" applyAlignment="1">
      <alignment horizontal="center" vertical="center"/>
    </xf>
    <xf numFmtId="176" fontId="12" fillId="13" borderId="1" xfId="0" applyNumberFormat="1" applyFont="1" applyFill="1" applyBorder="1" applyAlignment="1">
      <alignment horizontal="left" vertical="center" shrinkToFit="1"/>
    </xf>
    <xf numFmtId="0" fontId="12" fillId="13" borderId="1" xfId="0" applyFont="1" applyFill="1" applyBorder="1" applyAlignment="1">
      <alignment horizontal="center" vertical="center" shrinkToFit="1"/>
    </xf>
    <xf numFmtId="0" fontId="11" fillId="13" borderId="1" xfId="0" applyFont="1" applyFill="1" applyBorder="1" applyAlignment="1">
      <alignment horizontal="center" vertical="center" shrinkToFit="1"/>
    </xf>
    <xf numFmtId="0" fontId="11" fillId="13" borderId="1" xfId="0" applyFont="1" applyFill="1" applyBorder="1" applyAlignment="1">
      <alignment horizontal="left" vertical="center" wrapText="1"/>
    </xf>
    <xf numFmtId="0" fontId="7" fillId="13" borderId="1" xfId="0" applyFont="1" applyFill="1" applyBorder="1" applyAlignment="1">
      <alignment horizontal="center" vertical="center"/>
    </xf>
    <xf numFmtId="0" fontId="33" fillId="0" borderId="0" xfId="0" applyFont="1">
      <alignment vertical="center"/>
    </xf>
    <xf numFmtId="0" fontId="34" fillId="0" borderId="0" xfId="0" applyFont="1" applyAlignment="1">
      <alignment horizontal="left" vertical="center"/>
    </xf>
    <xf numFmtId="0" fontId="36" fillId="0" borderId="0" xfId="0" applyFont="1" applyAlignment="1">
      <alignment horizontal="left" vertical="center"/>
    </xf>
    <xf numFmtId="0" fontId="13" fillId="7" borderId="0" xfId="0" applyFont="1" applyFill="1" applyAlignment="1">
      <alignment horizontal="left" vertical="center"/>
    </xf>
    <xf numFmtId="0" fontId="38" fillId="0" borderId="0" xfId="0" applyFont="1">
      <alignment vertical="center"/>
    </xf>
    <xf numFmtId="0" fontId="39" fillId="0" borderId="0" xfId="0" applyFont="1" applyAlignment="1">
      <alignment horizontal="left" vertical="center"/>
    </xf>
    <xf numFmtId="58" fontId="9" fillId="9"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43" fillId="0" borderId="0" xfId="0" applyFont="1" applyAlignment="1">
      <alignment horizontal="left" vertical="center"/>
    </xf>
    <xf numFmtId="0" fontId="13" fillId="0" borderId="0" xfId="0" applyFont="1" applyBorder="1" applyAlignment="1">
      <alignment horizontal="left" vertical="top"/>
    </xf>
    <xf numFmtId="0" fontId="28" fillId="0" borderId="0" xfId="0" applyFont="1" applyAlignment="1">
      <alignment horizontal="left" vertical="center"/>
    </xf>
    <xf numFmtId="0" fontId="13" fillId="0" borderId="0" xfId="0" applyFont="1" applyFill="1" applyBorder="1" applyAlignment="1">
      <alignment horizontal="left" vertical="center"/>
    </xf>
    <xf numFmtId="0" fontId="44" fillId="0" borderId="0" xfId="0" applyFont="1" applyAlignment="1">
      <alignment horizontal="left" vertical="center"/>
    </xf>
    <xf numFmtId="0" fontId="45" fillId="0" borderId="0" xfId="0" applyFont="1" applyAlignment="1">
      <alignment horizontal="center" vertical="center"/>
    </xf>
    <xf numFmtId="0" fontId="46" fillId="0" borderId="0" xfId="0" applyFont="1" applyAlignment="1">
      <alignment horizontal="left" vertical="center"/>
    </xf>
    <xf numFmtId="0" fontId="45" fillId="0" borderId="0" xfId="0" applyFont="1" applyAlignment="1">
      <alignment horizontal="left" vertical="center"/>
    </xf>
    <xf numFmtId="0" fontId="51" fillId="0" borderId="0" xfId="0" applyFont="1">
      <alignment vertical="center"/>
    </xf>
    <xf numFmtId="0" fontId="13" fillId="0" borderId="20" xfId="0" applyFont="1" applyBorder="1">
      <alignment vertical="center"/>
    </xf>
    <xf numFmtId="0" fontId="13" fillId="0" borderId="0" xfId="0" applyFont="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24" xfId="0" applyFont="1" applyBorder="1">
      <alignment vertical="center"/>
    </xf>
    <xf numFmtId="0" fontId="55" fillId="0" borderId="13" xfId="0" applyFont="1" applyBorder="1">
      <alignment vertical="center"/>
    </xf>
    <xf numFmtId="0" fontId="55" fillId="0" borderId="0" xfId="0" applyFont="1">
      <alignment vertical="center"/>
    </xf>
    <xf numFmtId="0" fontId="55" fillId="0" borderId="29" xfId="0" applyFont="1" applyBorder="1">
      <alignment vertical="center"/>
    </xf>
    <xf numFmtId="0" fontId="56" fillId="0" borderId="0" xfId="0" applyFont="1">
      <alignment vertical="center"/>
    </xf>
    <xf numFmtId="0" fontId="41" fillId="0" borderId="31" xfId="0" applyFont="1" applyBorder="1">
      <alignment vertical="center"/>
    </xf>
    <xf numFmtId="0" fontId="41" fillId="0" borderId="32" xfId="0" applyFont="1" applyBorder="1">
      <alignment vertical="center"/>
    </xf>
    <xf numFmtId="0" fontId="8" fillId="9"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Border="1" applyAlignment="1">
      <alignment vertical="center"/>
    </xf>
    <xf numFmtId="0" fontId="7" fillId="2" borderId="20" xfId="0" applyFont="1" applyFill="1" applyBorder="1" applyAlignment="1">
      <alignmen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59" fillId="2" borderId="20" xfId="0" applyFont="1" applyFill="1" applyBorder="1" applyAlignment="1">
      <alignment vertical="center"/>
    </xf>
    <xf numFmtId="0" fontId="59" fillId="2" borderId="0" xfId="0" applyFont="1" applyFill="1" applyBorder="1" applyAlignment="1">
      <alignment vertical="center"/>
    </xf>
    <xf numFmtId="0" fontId="59" fillId="2" borderId="22" xfId="0" applyFont="1" applyFill="1" applyBorder="1" applyAlignment="1">
      <alignment vertical="center"/>
    </xf>
    <xf numFmtId="0" fontId="59" fillId="2" borderId="23" xfId="0" applyFont="1" applyFill="1" applyBorder="1" applyAlignment="1">
      <alignment vertical="center"/>
    </xf>
    <xf numFmtId="176" fontId="10" fillId="7" borderId="1" xfId="0" applyNumberFormat="1" applyFont="1" applyFill="1" applyBorder="1" applyAlignment="1">
      <alignment horizontal="left" vertical="center" shrinkToFit="1"/>
    </xf>
    <xf numFmtId="49" fontId="58" fillId="7" borderId="4" xfId="0" applyNumberFormat="1" applyFont="1" applyFill="1" applyBorder="1" applyAlignment="1">
      <alignment horizontal="left" vertical="center"/>
    </xf>
    <xf numFmtId="49" fontId="58" fillId="7" borderId="3" xfId="0" applyNumberFormat="1" applyFont="1" applyFill="1" applyBorder="1" applyAlignment="1">
      <alignment horizontal="left" vertical="center"/>
    </xf>
    <xf numFmtId="49" fontId="58" fillId="7" borderId="5" xfId="0" applyNumberFormat="1" applyFont="1" applyFill="1" applyBorder="1" applyAlignment="1">
      <alignment horizontal="left" vertical="center"/>
    </xf>
    <xf numFmtId="0" fontId="7" fillId="7" borderId="13" xfId="0" applyFont="1" applyFill="1" applyBorder="1" applyAlignment="1">
      <alignment horizontal="center" vertical="center"/>
    </xf>
    <xf numFmtId="0" fontId="7" fillId="7" borderId="0" xfId="0" applyFont="1" applyFill="1" applyBorder="1" applyAlignment="1">
      <alignment horizontal="center" vertical="center"/>
    </xf>
    <xf numFmtId="0" fontId="7" fillId="7" borderId="0" xfId="0" applyFont="1" applyFill="1" applyAlignment="1">
      <alignment horizontal="center" vertical="center"/>
    </xf>
    <xf numFmtId="0" fontId="13" fillId="0" borderId="11" xfId="0" applyFont="1" applyBorder="1" applyAlignment="1">
      <alignment horizontal="center" vertical="center" wrapText="1"/>
    </xf>
    <xf numFmtId="0" fontId="13" fillId="0" borderId="11" xfId="0" applyFont="1" applyBorder="1" applyAlignment="1">
      <alignment horizontal="left" vertical="center" wrapText="1"/>
    </xf>
    <xf numFmtId="0" fontId="60" fillId="0" borderId="0" xfId="0" applyFont="1" applyAlignment="1">
      <alignment horizontal="left" vertical="center"/>
    </xf>
    <xf numFmtId="0" fontId="61" fillId="3" borderId="6" xfId="0" applyFont="1" applyFill="1" applyBorder="1" applyAlignment="1">
      <alignment horizontal="left" vertical="center"/>
    </xf>
    <xf numFmtId="0" fontId="13" fillId="3" borderId="0" xfId="0" applyFont="1" applyFill="1" applyBorder="1" applyAlignment="1">
      <alignment horizontal="left" vertical="center"/>
    </xf>
    <xf numFmtId="0" fontId="13" fillId="3" borderId="7" xfId="0" applyFont="1" applyFill="1" applyBorder="1" applyAlignment="1">
      <alignment horizontal="left" vertical="center"/>
    </xf>
    <xf numFmtId="0" fontId="7" fillId="2" borderId="0" xfId="0" applyFont="1" applyFill="1" applyBorder="1" applyAlignment="1">
      <alignment horizontal="center" vertical="center"/>
    </xf>
    <xf numFmtId="0" fontId="8" fillId="9" borderId="12" xfId="0" applyFont="1" applyFill="1" applyBorder="1" applyAlignment="1">
      <alignment horizontal="center" vertical="center"/>
    </xf>
    <xf numFmtId="0" fontId="8" fillId="0" borderId="0" xfId="0" applyFont="1" applyBorder="1" applyAlignment="1">
      <alignment horizontal="center" vertical="center"/>
    </xf>
    <xf numFmtId="49" fontId="49" fillId="0" borderId="0" xfId="0" applyNumberFormat="1" applyFont="1" applyBorder="1" applyAlignment="1">
      <alignment horizontal="center" vertical="center"/>
    </xf>
    <xf numFmtId="49" fontId="50" fillId="0" borderId="0" xfId="0" applyNumberFormat="1" applyFont="1" applyBorder="1" applyAlignment="1">
      <alignment horizontal="center" vertical="center"/>
    </xf>
    <xf numFmtId="0" fontId="9" fillId="0" borderId="0" xfId="0" applyFont="1" applyBorder="1" applyAlignment="1">
      <alignment horizontal="center" vertical="center"/>
    </xf>
    <xf numFmtId="0" fontId="3" fillId="0" borderId="1" xfId="0" applyFont="1" applyBorder="1" applyAlignment="1">
      <alignment horizontal="center" vertical="center" wrapText="1"/>
    </xf>
    <xf numFmtId="38" fontId="3" fillId="0" borderId="1" xfId="1" applyFont="1" applyBorder="1" applyAlignment="1">
      <alignment vertical="center"/>
    </xf>
    <xf numFmtId="0" fontId="3" fillId="10" borderId="1" xfId="0" applyFont="1" applyFill="1" applyBorder="1" applyAlignment="1">
      <alignment horizontal="center" vertical="center"/>
    </xf>
    <xf numFmtId="0" fontId="0" fillId="0" borderId="0" xfId="0" applyAlignment="1">
      <alignment horizontal="left" vertical="center"/>
    </xf>
    <xf numFmtId="0" fontId="42" fillId="0" borderId="0" xfId="0" applyFont="1" applyAlignment="1">
      <alignment horizontal="left" vertical="center"/>
    </xf>
    <xf numFmtId="0" fontId="41" fillId="2" borderId="0" xfId="0" applyFont="1" applyFill="1" applyAlignment="1">
      <alignment horizontal="left" vertical="center"/>
    </xf>
    <xf numFmtId="0" fontId="55" fillId="0" borderId="26" xfId="0" applyFont="1" applyBorder="1" applyAlignment="1">
      <alignment horizontal="left" vertical="center"/>
    </xf>
    <xf numFmtId="0" fontId="55" fillId="0" borderId="27" xfId="0" applyFont="1" applyBorder="1" applyAlignment="1">
      <alignment horizontal="left" vertical="center"/>
    </xf>
    <xf numFmtId="0" fontId="55" fillId="0" borderId="28" xfId="0" applyFont="1" applyBorder="1" applyAlignment="1">
      <alignment horizontal="left" vertical="center"/>
    </xf>
    <xf numFmtId="0" fontId="55" fillId="0" borderId="30" xfId="0" applyFont="1" applyBorder="1" applyAlignment="1">
      <alignment horizontal="left" vertical="center"/>
    </xf>
    <xf numFmtId="0" fontId="55" fillId="0" borderId="31" xfId="0" applyFont="1" applyBorder="1" applyAlignment="1">
      <alignment horizontal="left" vertical="center"/>
    </xf>
    <xf numFmtId="0" fontId="54" fillId="2" borderId="0" xfId="0" applyFont="1" applyFill="1" applyAlignment="1">
      <alignment horizontal="left" vertical="center"/>
    </xf>
    <xf numFmtId="0" fontId="5" fillId="9"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28" fillId="0" borderId="0" xfId="0" applyFont="1" applyAlignment="1">
      <alignment horizontal="left" vertical="center"/>
    </xf>
    <xf numFmtId="0" fontId="23" fillId="7" borderId="13" xfId="0" applyFont="1" applyFill="1" applyBorder="1" applyAlignment="1">
      <alignment horizontal="center" vertical="center"/>
    </xf>
    <xf numFmtId="0" fontId="24" fillId="7" borderId="0" xfId="0" applyFont="1" applyFill="1" applyBorder="1" applyAlignment="1">
      <alignment horizontal="center" vertical="center"/>
    </xf>
    <xf numFmtId="0" fontId="25" fillId="7" borderId="13" xfId="0" applyFont="1" applyFill="1" applyBorder="1" applyAlignment="1">
      <alignment horizontal="center" vertical="center"/>
    </xf>
    <xf numFmtId="0" fontId="25" fillId="7" borderId="0" xfId="0" applyFont="1" applyFill="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8" borderId="0" xfId="0" applyFont="1" applyFill="1" applyAlignment="1">
      <alignment horizontal="center" vertical="center"/>
    </xf>
    <xf numFmtId="0" fontId="22" fillId="3" borderId="13" xfId="0" applyFont="1" applyFill="1" applyBorder="1" applyAlignment="1">
      <alignment horizontal="center" vertical="center"/>
    </xf>
    <xf numFmtId="0" fontId="22" fillId="3" borderId="0" xfId="0" applyFont="1" applyFill="1" applyBorder="1" applyAlignment="1">
      <alignment horizontal="center" vertical="center"/>
    </xf>
    <xf numFmtId="0" fontId="25" fillId="8" borderId="13" xfId="0" applyFont="1" applyFill="1" applyBorder="1" applyAlignment="1">
      <alignment horizontal="center" vertical="center"/>
    </xf>
    <xf numFmtId="0" fontId="25" fillId="8" borderId="0" xfId="0" applyFont="1" applyFill="1" applyBorder="1" applyAlignment="1">
      <alignment horizontal="center" vertical="center"/>
    </xf>
    <xf numFmtId="49" fontId="58" fillId="7" borderId="4" xfId="0" applyNumberFormat="1" applyFont="1" applyFill="1" applyBorder="1" applyAlignment="1">
      <alignment horizontal="left" vertical="center"/>
    </xf>
    <xf numFmtId="49" fontId="58" fillId="7" borderId="3" xfId="0" applyNumberFormat="1" applyFont="1" applyFill="1" applyBorder="1" applyAlignment="1">
      <alignment horizontal="left" vertical="center"/>
    </xf>
    <xf numFmtId="49" fontId="58" fillId="7" borderId="5" xfId="0" applyNumberFormat="1" applyFont="1" applyFill="1" applyBorder="1" applyAlignment="1">
      <alignment horizontal="left" vertical="center"/>
    </xf>
    <xf numFmtId="49" fontId="63" fillId="0" borderId="4" xfId="0" applyNumberFormat="1" applyFont="1" applyBorder="1" applyAlignment="1">
      <alignment horizontal="left" vertical="center"/>
    </xf>
    <xf numFmtId="49" fontId="64" fillId="0" borderId="3" xfId="0" applyNumberFormat="1" applyFont="1" applyBorder="1" applyAlignment="1">
      <alignment horizontal="left" vertical="center"/>
    </xf>
    <xf numFmtId="49" fontId="64" fillId="0" borderId="5" xfId="0" applyNumberFormat="1" applyFont="1" applyBorder="1" applyAlignment="1">
      <alignment horizontal="left" vertical="center"/>
    </xf>
    <xf numFmtId="176" fontId="57" fillId="7" borderId="4" xfId="0" applyNumberFormat="1" applyFont="1" applyFill="1" applyBorder="1" applyAlignment="1">
      <alignment horizontal="center" vertical="center" shrinkToFit="1"/>
    </xf>
    <xf numFmtId="176" fontId="57" fillId="7" borderId="3" xfId="0" applyNumberFormat="1" applyFont="1" applyFill="1" applyBorder="1" applyAlignment="1">
      <alignment horizontal="center" vertical="center" shrinkToFit="1"/>
    </xf>
    <xf numFmtId="176" fontId="57" fillId="7" borderId="5" xfId="0" applyNumberFormat="1" applyFont="1" applyFill="1" applyBorder="1" applyAlignment="1">
      <alignment horizontal="center" vertical="center" shrinkToFit="1"/>
    </xf>
    <xf numFmtId="49" fontId="63" fillId="0" borderId="4" xfId="0" applyNumberFormat="1" applyFont="1" applyBorder="1" applyAlignment="1">
      <alignment horizontal="center" vertical="center"/>
    </xf>
    <xf numFmtId="49" fontId="64" fillId="0" borderId="3" xfId="0" applyNumberFormat="1" applyFont="1" applyBorder="1" applyAlignment="1">
      <alignment horizontal="center" vertical="center"/>
    </xf>
    <xf numFmtId="49" fontId="64" fillId="0" borderId="5" xfId="0" applyNumberFormat="1" applyFont="1" applyBorder="1" applyAlignment="1">
      <alignment horizontal="center" vertical="center"/>
    </xf>
    <xf numFmtId="0" fontId="59" fillId="2" borderId="36" xfId="0" applyFont="1" applyFill="1" applyBorder="1" applyAlignment="1">
      <alignment horizontal="center" vertical="center"/>
    </xf>
    <xf numFmtId="0" fontId="59" fillId="2" borderId="37"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37" xfId="0" applyFont="1" applyFill="1" applyBorder="1" applyAlignment="1">
      <alignment horizontal="center" vertical="center"/>
    </xf>
    <xf numFmtId="0" fontId="40" fillId="2" borderId="38" xfId="0" applyFont="1" applyFill="1" applyBorder="1" applyAlignment="1">
      <alignment horizontal="center" vertical="center"/>
    </xf>
    <xf numFmtId="0" fontId="59" fillId="2" borderId="33" xfId="0" applyFont="1" applyFill="1" applyBorder="1" applyAlignment="1">
      <alignment horizontal="center" vertical="center"/>
    </xf>
    <xf numFmtId="0" fontId="59" fillId="2" borderId="34" xfId="0" applyFont="1" applyFill="1" applyBorder="1" applyAlignment="1">
      <alignment horizontal="center" vertical="center"/>
    </xf>
    <xf numFmtId="0" fontId="59" fillId="2" borderId="35" xfId="0" applyFont="1" applyFill="1" applyBorder="1" applyAlignment="1">
      <alignment horizontal="center" vertical="center"/>
    </xf>
    <xf numFmtId="0" fontId="59" fillId="2" borderId="20" xfId="0" applyFont="1" applyFill="1" applyBorder="1" applyAlignment="1">
      <alignment horizontal="center" vertical="center"/>
    </xf>
    <xf numFmtId="0" fontId="59" fillId="2" borderId="0" xfId="0" applyFont="1" applyFill="1" applyBorder="1" applyAlignment="1">
      <alignment horizontal="center" vertical="center"/>
    </xf>
    <xf numFmtId="0" fontId="59" fillId="2" borderId="21" xfId="0" applyFont="1" applyFill="1" applyBorder="1" applyAlignment="1">
      <alignment horizontal="center" vertical="center"/>
    </xf>
    <xf numFmtId="0" fontId="59" fillId="2" borderId="22" xfId="0" applyFont="1" applyFill="1" applyBorder="1" applyAlignment="1">
      <alignment horizontal="center" vertical="center"/>
    </xf>
    <xf numFmtId="0" fontId="59" fillId="2" borderId="23" xfId="0" applyFont="1" applyFill="1" applyBorder="1" applyAlignment="1">
      <alignment horizontal="center" vertical="center"/>
    </xf>
    <xf numFmtId="0" fontId="59" fillId="2" borderId="2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18" fillId="0" borderId="0" xfId="0" applyFont="1" applyAlignment="1">
      <alignment horizontal="center" vertical="center"/>
    </xf>
    <xf numFmtId="57" fontId="8" fillId="9" borderId="4" xfId="0" applyNumberFormat="1" applyFont="1" applyFill="1" applyBorder="1" applyAlignment="1">
      <alignment horizontal="left" vertical="center"/>
    </xf>
    <xf numFmtId="57" fontId="8" fillId="9" borderId="5" xfId="0" applyNumberFormat="1" applyFont="1" applyFill="1" applyBorder="1" applyAlignment="1">
      <alignment horizontal="left"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49" fontId="49" fillId="0" borderId="0" xfId="0" applyNumberFormat="1" applyFont="1" applyBorder="1" applyAlignment="1">
      <alignment horizontal="left" vertical="center"/>
    </xf>
    <xf numFmtId="49" fontId="58" fillId="7" borderId="4" xfId="0" applyNumberFormat="1" applyFont="1" applyFill="1" applyBorder="1" applyAlignment="1">
      <alignment horizontal="center" vertical="center"/>
    </xf>
    <xf numFmtId="49" fontId="58" fillId="7" borderId="3" xfId="0" applyNumberFormat="1" applyFont="1" applyFill="1" applyBorder="1" applyAlignment="1">
      <alignment horizontal="center" vertical="center"/>
    </xf>
    <xf numFmtId="49" fontId="58" fillId="7" borderId="5" xfId="0" applyNumberFormat="1" applyFont="1" applyFill="1" applyBorder="1" applyAlignment="1">
      <alignment horizontal="center" vertical="center"/>
    </xf>
    <xf numFmtId="0" fontId="21" fillId="0" borderId="0" xfId="0" applyFont="1" applyAlignment="1">
      <alignment horizontal="center" vertical="center"/>
    </xf>
    <xf numFmtId="0" fontId="47" fillId="0" borderId="2" xfId="0" applyFont="1" applyBorder="1" applyAlignment="1">
      <alignment horizontal="right" vertical="center"/>
    </xf>
    <xf numFmtId="0" fontId="48" fillId="0" borderId="2" xfId="0" applyFont="1" applyBorder="1" applyAlignment="1">
      <alignment horizontal="right" vertical="center"/>
    </xf>
    <xf numFmtId="0" fontId="62" fillId="2" borderId="14" xfId="0" applyFont="1" applyFill="1" applyBorder="1" applyAlignment="1">
      <alignment horizontal="center" vertical="center"/>
    </xf>
    <xf numFmtId="0" fontId="31" fillId="2" borderId="14" xfId="0" applyFont="1" applyFill="1" applyBorder="1" applyAlignment="1">
      <alignment horizontal="center" vertical="center"/>
    </xf>
    <xf numFmtId="0" fontId="7" fillId="0" borderId="2" xfId="0" applyFont="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2" borderId="1" xfId="0" applyFont="1" applyFill="1" applyBorder="1" applyAlignment="1">
      <alignment horizontal="center" vertical="center"/>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19" fillId="0" borderId="0" xfId="0" applyFont="1" applyBorder="1" applyAlignment="1">
      <alignment horizontal="center" vertical="center"/>
    </xf>
    <xf numFmtId="0" fontId="13" fillId="9" borderId="4"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5" xfId="0" applyFont="1" applyFill="1" applyBorder="1" applyAlignment="1">
      <alignment horizontal="center"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Fill="1" applyBorder="1" applyAlignment="1">
      <alignment horizontal="left" vertical="center"/>
    </xf>
    <xf numFmtId="0" fontId="52" fillId="0" borderId="25" xfId="0" applyFont="1" applyBorder="1" applyAlignment="1">
      <alignment horizontal="left" vertical="center"/>
    </xf>
    <xf numFmtId="0" fontId="52" fillId="0" borderId="0" xfId="0" applyFont="1" applyAlignment="1">
      <alignment horizontal="left" vertical="center"/>
    </xf>
    <xf numFmtId="0" fontId="52" fillId="0" borderId="7" xfId="0" applyFont="1" applyBorder="1" applyAlignment="1">
      <alignment horizontal="left" vertical="center"/>
    </xf>
    <xf numFmtId="0" fontId="13" fillId="5" borderId="0" xfId="0" applyFont="1" applyFill="1" applyBorder="1" applyAlignment="1">
      <alignment horizontal="left" vertical="center"/>
    </xf>
    <xf numFmtId="0" fontId="28" fillId="0" borderId="14" xfId="0" applyFont="1" applyBorder="1" applyAlignment="1">
      <alignment horizontal="center" vertical="top"/>
    </xf>
    <xf numFmtId="0" fontId="13" fillId="0" borderId="14" xfId="0" applyFont="1" applyBorder="1" applyAlignment="1">
      <alignment horizontal="center" vertical="top"/>
    </xf>
    <xf numFmtId="0" fontId="13" fillId="0" borderId="2" xfId="0" applyFont="1" applyBorder="1" applyAlignment="1">
      <alignment horizontal="center" vertical="top"/>
    </xf>
    <xf numFmtId="0" fontId="5" fillId="0" borderId="1" xfId="0" applyFont="1" applyFill="1" applyBorder="1" applyAlignment="1">
      <alignment horizontal="left"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3"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xf numFmtId="38" fontId="17" fillId="11"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9" borderId="4"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0" fontId="13" fillId="0" borderId="4"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1" xfId="0" applyFont="1" applyFill="1" applyBorder="1" applyAlignment="1">
      <alignment horizontal="left" vertical="center" shrinkToFit="1"/>
    </xf>
    <xf numFmtId="3" fontId="3" fillId="0" borderId="1" xfId="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0" fontId="20" fillId="0" borderId="0" xfId="0" applyFont="1" applyBorder="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304801</xdr:colOff>
      <xdr:row>4</xdr:row>
      <xdr:rowOff>0</xdr:rowOff>
    </xdr:from>
    <xdr:to>
      <xdr:col>11</xdr:col>
      <xdr:colOff>514351</xdr:colOff>
      <xdr:row>7</xdr:row>
      <xdr:rowOff>224459</xdr:rowOff>
    </xdr:to>
    <xdr:sp macro="" textlink="">
      <xdr:nvSpPr>
        <xdr:cNvPr id="6" name="吹き出し: 円形 5">
          <a:extLst>
            <a:ext uri="{FF2B5EF4-FFF2-40B4-BE49-F238E27FC236}">
              <a16:creationId xmlns:a16="http://schemas.microsoft.com/office/drawing/2014/main" id="{3F8FBD9E-9FC6-4E12-9097-A360742EAF54}"/>
            </a:ext>
          </a:extLst>
        </xdr:cNvPr>
        <xdr:cNvSpPr/>
      </xdr:nvSpPr>
      <xdr:spPr>
        <a:xfrm>
          <a:off x="7391401" y="1219200"/>
          <a:ext cx="2114550" cy="113885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県連番号は先に新規または更新をして番号をとってください。</a:t>
          </a:r>
          <a:endParaRPr kumimoji="1" lang="en-US" altLang="ja-JP" sz="1100"/>
        </a:p>
      </xdr:txBody>
    </xdr:sp>
    <xdr:clientData/>
  </xdr:twoCellAnchor>
  <xdr:twoCellAnchor editAs="oneCell">
    <xdr:from>
      <xdr:col>6</xdr:col>
      <xdr:colOff>180976</xdr:colOff>
      <xdr:row>26</xdr:row>
      <xdr:rowOff>76199</xdr:rowOff>
    </xdr:from>
    <xdr:to>
      <xdr:col>9</xdr:col>
      <xdr:colOff>171450</xdr:colOff>
      <xdr:row>32</xdr:row>
      <xdr:rowOff>238124</xdr:rowOff>
    </xdr:to>
    <xdr:pic>
      <xdr:nvPicPr>
        <xdr:cNvPr id="7" name="図 6">
          <a:extLst>
            <a:ext uri="{FF2B5EF4-FFF2-40B4-BE49-F238E27FC236}">
              <a16:creationId xmlns:a16="http://schemas.microsoft.com/office/drawing/2014/main" id="{B7647399-368E-4191-B8B6-78267E1E82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8601" y="7391399"/>
          <a:ext cx="3895724" cy="1990725"/>
        </a:xfrm>
        <a:prstGeom prst="rect">
          <a:avLst/>
        </a:prstGeom>
      </xdr:spPr>
    </xdr:pic>
    <xdr:clientData/>
  </xdr:twoCellAnchor>
  <xdr:twoCellAnchor editAs="oneCell">
    <xdr:from>
      <xdr:col>0</xdr:col>
      <xdr:colOff>66675</xdr:colOff>
      <xdr:row>26</xdr:row>
      <xdr:rowOff>47625</xdr:rowOff>
    </xdr:from>
    <xdr:to>
      <xdr:col>5</xdr:col>
      <xdr:colOff>257175</xdr:colOff>
      <xdr:row>32</xdr:row>
      <xdr:rowOff>219075</xdr:rowOff>
    </xdr:to>
    <xdr:pic>
      <xdr:nvPicPr>
        <xdr:cNvPr id="11" name="図 10">
          <a:extLst>
            <a:ext uri="{FF2B5EF4-FFF2-40B4-BE49-F238E27FC236}">
              <a16:creationId xmlns:a16="http://schemas.microsoft.com/office/drawing/2014/main" id="{F708999D-EF2A-4936-83D0-5F0823499D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 y="7362825"/>
          <a:ext cx="3686175" cy="20002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2:O46"/>
  <sheetViews>
    <sheetView topLeftCell="A22" workbookViewId="0">
      <selection activeCell="H49" sqref="H49"/>
    </sheetView>
  </sheetViews>
  <sheetFormatPr defaultRowHeight="18.75"/>
  <sheetData>
    <row r="2" spans="1:14">
      <c r="C2" t="s">
        <v>90</v>
      </c>
    </row>
    <row r="4" spans="1:14">
      <c r="A4" s="170" t="s">
        <v>91</v>
      </c>
      <c r="B4" s="170"/>
      <c r="C4" s="170"/>
      <c r="D4" s="170"/>
      <c r="E4" s="170"/>
      <c r="F4" s="170"/>
      <c r="G4" s="170"/>
      <c r="H4" s="170"/>
      <c r="I4" s="170"/>
      <c r="J4" s="170"/>
      <c r="K4" s="170"/>
      <c r="L4" s="170"/>
      <c r="M4" s="170"/>
    </row>
    <row r="5" spans="1:14">
      <c r="A5" s="170" t="s">
        <v>92</v>
      </c>
      <c r="B5" s="170"/>
      <c r="C5" s="170"/>
      <c r="D5" s="170"/>
      <c r="E5" s="170"/>
      <c r="F5" s="170"/>
      <c r="G5" s="170"/>
      <c r="H5" s="170"/>
      <c r="I5" s="170"/>
      <c r="J5" s="170"/>
      <c r="K5" s="170"/>
      <c r="L5" s="170"/>
      <c r="M5" s="170"/>
    </row>
    <row r="6" spans="1:14">
      <c r="A6" s="170" t="s">
        <v>93</v>
      </c>
      <c r="B6" s="170"/>
      <c r="C6" s="170"/>
      <c r="D6" s="170"/>
      <c r="E6" s="170"/>
      <c r="F6" s="170"/>
      <c r="G6" s="170"/>
      <c r="H6" s="170"/>
      <c r="I6" s="170"/>
      <c r="J6" s="170"/>
      <c r="K6" s="170"/>
      <c r="L6" s="170"/>
      <c r="M6" s="170"/>
      <c r="N6" s="170"/>
    </row>
    <row r="7" spans="1:14">
      <c r="A7" s="171" t="s">
        <v>94</v>
      </c>
      <c r="B7" s="171"/>
      <c r="C7" s="171"/>
      <c r="D7" s="171"/>
      <c r="E7" s="171"/>
      <c r="F7" s="171"/>
      <c r="G7" s="171"/>
      <c r="H7" s="171"/>
      <c r="I7" s="171"/>
      <c r="J7" s="171"/>
      <c r="K7" s="171"/>
      <c r="L7" s="171"/>
      <c r="M7" s="171"/>
    </row>
    <row r="8" spans="1:14">
      <c r="A8" s="171" t="s">
        <v>95</v>
      </c>
      <c r="B8" s="171"/>
      <c r="C8" s="171"/>
      <c r="D8" s="171"/>
      <c r="E8" s="171"/>
      <c r="F8" s="171"/>
      <c r="G8" s="171"/>
      <c r="H8" s="171"/>
      <c r="I8" s="171"/>
      <c r="J8" s="171"/>
      <c r="K8" s="171"/>
      <c r="L8" s="171"/>
      <c r="M8" s="171"/>
    </row>
    <row r="9" spans="1:14">
      <c r="A9" s="172" t="s">
        <v>96</v>
      </c>
      <c r="B9" s="172"/>
      <c r="C9" s="172"/>
      <c r="D9" s="172"/>
      <c r="E9" s="172"/>
      <c r="F9" s="172"/>
      <c r="G9" s="172"/>
      <c r="H9" s="172"/>
      <c r="I9" s="172"/>
      <c r="J9" s="172"/>
      <c r="K9" s="172"/>
      <c r="L9" s="172"/>
    </row>
    <row r="27" spans="1:14">
      <c r="A27" t="s">
        <v>97</v>
      </c>
    </row>
    <row r="28" spans="1:14">
      <c r="A28" t="s">
        <v>98</v>
      </c>
    </row>
    <row r="29" spans="1:14">
      <c r="A29" s="170" t="s">
        <v>151</v>
      </c>
      <c r="B29" s="170"/>
      <c r="C29" s="170"/>
      <c r="D29" s="170"/>
      <c r="E29" s="170"/>
      <c r="F29" s="170"/>
      <c r="G29" s="170"/>
      <c r="H29" s="170"/>
      <c r="I29" s="170"/>
      <c r="J29" s="170"/>
      <c r="K29" s="170"/>
      <c r="L29" s="170"/>
      <c r="M29" s="170"/>
      <c r="N29" s="170"/>
    </row>
    <row r="30" spans="1:14">
      <c r="A30" s="170" t="s">
        <v>99</v>
      </c>
      <c r="B30" s="170"/>
      <c r="C30" s="170"/>
      <c r="D30" s="170"/>
      <c r="E30" s="170"/>
      <c r="F30" s="170"/>
      <c r="G30" s="170"/>
      <c r="H30" s="170"/>
      <c r="I30" s="170"/>
      <c r="J30" s="170"/>
      <c r="K30" s="170"/>
      <c r="L30" s="170"/>
      <c r="M30" s="170"/>
      <c r="N30" s="170"/>
    </row>
    <row r="31" spans="1:14">
      <c r="A31" t="s">
        <v>100</v>
      </c>
    </row>
    <row r="32" spans="1:14">
      <c r="A32" t="s">
        <v>101</v>
      </c>
    </row>
    <row r="33" spans="2:15">
      <c r="B33" s="172" t="s">
        <v>140</v>
      </c>
      <c r="C33" s="172"/>
      <c r="D33" s="172"/>
      <c r="E33" s="172"/>
      <c r="F33" s="172"/>
      <c r="G33" s="172"/>
      <c r="H33" s="172"/>
      <c r="I33" s="172"/>
      <c r="J33" s="172"/>
      <c r="K33" s="172"/>
      <c r="L33" s="172"/>
    </row>
    <row r="34" spans="2:15">
      <c r="B34" s="172" t="s">
        <v>141</v>
      </c>
      <c r="C34" s="172"/>
      <c r="D34" s="172"/>
      <c r="E34" s="172"/>
      <c r="F34" s="172"/>
      <c r="G34" s="172"/>
      <c r="H34" s="172"/>
      <c r="I34" s="172"/>
      <c r="J34" s="172"/>
      <c r="K34" s="172"/>
      <c r="L34" s="172"/>
    </row>
    <row r="35" spans="2:15">
      <c r="B35" s="178" t="s">
        <v>142</v>
      </c>
      <c r="C35" s="178"/>
      <c r="D35" s="178"/>
      <c r="E35" s="178"/>
      <c r="F35" s="178"/>
      <c r="G35" s="178"/>
      <c r="H35" s="178"/>
      <c r="I35" s="178"/>
      <c r="J35" s="178"/>
      <c r="K35" s="178"/>
      <c r="L35" s="178"/>
    </row>
    <row r="36" spans="2:15">
      <c r="B36" s="172" t="s">
        <v>121</v>
      </c>
      <c r="C36" s="172"/>
      <c r="D36" s="172"/>
      <c r="E36" s="172"/>
      <c r="F36" s="172"/>
      <c r="G36" s="172"/>
      <c r="H36" s="172"/>
      <c r="I36" s="172"/>
      <c r="J36" s="172"/>
      <c r="K36" s="172"/>
      <c r="L36" s="172"/>
    </row>
    <row r="37" spans="2:15">
      <c r="B37" s="172" t="s">
        <v>149</v>
      </c>
      <c r="C37" s="172"/>
      <c r="D37" s="172"/>
      <c r="E37" s="172"/>
      <c r="F37" s="172"/>
      <c r="G37" s="172"/>
      <c r="H37" s="172"/>
      <c r="I37" s="172"/>
      <c r="J37" s="172"/>
      <c r="K37" s="172"/>
      <c r="L37" s="172"/>
    </row>
    <row r="38" spans="2:15">
      <c r="B38" s="106" t="s">
        <v>143</v>
      </c>
    </row>
    <row r="39" spans="2:15">
      <c r="B39" s="8" t="s">
        <v>144</v>
      </c>
    </row>
    <row r="40" spans="2:15">
      <c r="B40" s="8" t="s">
        <v>145</v>
      </c>
    </row>
    <row r="41" spans="2:15">
      <c r="B41" s="8" t="s">
        <v>150</v>
      </c>
    </row>
    <row r="42" spans="2:15">
      <c r="B42" t="s">
        <v>210</v>
      </c>
    </row>
    <row r="43" spans="2:15" ht="19.5" thickBot="1"/>
    <row r="44" spans="2:15" ht="25.5">
      <c r="B44" s="173" t="s">
        <v>146</v>
      </c>
      <c r="C44" s="174"/>
      <c r="D44" s="174"/>
      <c r="E44" s="174"/>
      <c r="F44" s="174"/>
      <c r="G44" s="174"/>
      <c r="H44" s="174"/>
      <c r="I44" s="174"/>
      <c r="J44" s="174"/>
      <c r="K44" s="174"/>
      <c r="L44" s="174"/>
      <c r="M44" s="174"/>
      <c r="N44" s="175"/>
    </row>
    <row r="45" spans="2:15" ht="25.5">
      <c r="B45" s="128" t="s">
        <v>147</v>
      </c>
      <c r="C45" s="129"/>
      <c r="D45" s="129"/>
      <c r="E45" s="129"/>
      <c r="F45" s="129"/>
      <c r="G45" s="129"/>
      <c r="H45" s="129"/>
      <c r="I45" s="129"/>
      <c r="J45" s="129"/>
      <c r="K45" s="129"/>
      <c r="L45" s="129"/>
      <c r="M45" s="129"/>
      <c r="N45" s="130"/>
      <c r="O45" s="131"/>
    </row>
    <row r="46" spans="2:15" ht="26.25" thickBot="1">
      <c r="B46" s="176" t="s">
        <v>148</v>
      </c>
      <c r="C46" s="177"/>
      <c r="D46" s="177"/>
      <c r="E46" s="177"/>
      <c r="F46" s="177"/>
      <c r="G46" s="177"/>
      <c r="H46" s="177"/>
      <c r="I46" s="177"/>
      <c r="J46" s="177"/>
      <c r="K46" s="132"/>
      <c r="L46" s="132"/>
      <c r="M46" s="132"/>
      <c r="N46" s="133"/>
    </row>
  </sheetData>
  <mergeCells count="15">
    <mergeCell ref="B36:L36"/>
    <mergeCell ref="B44:N44"/>
    <mergeCell ref="B46:J46"/>
    <mergeCell ref="B37:L37"/>
    <mergeCell ref="B35:L35"/>
    <mergeCell ref="A29:N29"/>
    <mergeCell ref="A30:N30"/>
    <mergeCell ref="B33:L33"/>
    <mergeCell ref="B34:L34"/>
    <mergeCell ref="A9:L9"/>
    <mergeCell ref="A4:M4"/>
    <mergeCell ref="A5:M5"/>
    <mergeCell ref="A6:N6"/>
    <mergeCell ref="A7:M7"/>
    <mergeCell ref="A8:M8"/>
  </mergeCells>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2C43A-2FC0-4540-93E7-D55DF805B111}">
  <sheetPr>
    <tabColor rgb="FF0070C0"/>
  </sheetPr>
  <dimension ref="A1:N49"/>
  <sheetViews>
    <sheetView tabSelected="1" view="pageBreakPreview" zoomScale="115" zoomScaleNormal="100" zoomScaleSheetLayoutView="115"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8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30" t="s">
        <v>201</v>
      </c>
      <c r="B1" s="230"/>
      <c r="C1" s="230"/>
      <c r="D1" s="230"/>
      <c r="E1" s="230"/>
      <c r="F1" s="230"/>
      <c r="G1" s="230"/>
      <c r="H1" s="230"/>
      <c r="I1" s="230"/>
      <c r="J1" s="230"/>
      <c r="K1" s="230"/>
      <c r="L1" s="230"/>
      <c r="M1" s="7">
        <f ca="1">TODAY()</f>
        <v>44903</v>
      </c>
    </row>
    <row r="2" spans="1:14" ht="24" customHeight="1">
      <c r="L2" s="31"/>
      <c r="M2" s="1"/>
    </row>
    <row r="3" spans="1:14" ht="24" customHeight="1">
      <c r="A3" s="62" t="s">
        <v>24</v>
      </c>
      <c r="B3" s="231" t="str">
        <f>【基本情報】!B3</f>
        <v>令和２年〇月×日</v>
      </c>
      <c r="C3" s="232"/>
      <c r="D3" s="88"/>
      <c r="G3" s="121" t="s">
        <v>133</v>
      </c>
      <c r="L3" s="31"/>
    </row>
    <row r="4" spans="1:14" ht="24" customHeight="1">
      <c r="L4" s="31"/>
    </row>
    <row r="5" spans="1:14" ht="24" customHeight="1">
      <c r="A5" s="62" t="s">
        <v>23</v>
      </c>
      <c r="B5" s="187" t="str">
        <f>【基本情報】!B4</f>
        <v>くまもん空手道連盟</v>
      </c>
      <c r="C5" s="188"/>
      <c r="D5" s="189"/>
      <c r="F5" s="233" t="s">
        <v>21</v>
      </c>
      <c r="G5" s="84" t="str">
        <f>【基本情報】!B7</f>
        <v>〒８00-0000</v>
      </c>
      <c r="H5" s="85"/>
      <c r="I5" s="44"/>
      <c r="J5" s="44"/>
      <c r="K5" s="25"/>
      <c r="L5" s="56"/>
      <c r="M5" s="56" t="s">
        <v>70</v>
      </c>
    </row>
    <row r="6" spans="1:14" ht="24" customHeight="1">
      <c r="A6" s="62" t="s">
        <v>8</v>
      </c>
      <c r="B6" s="187" t="str">
        <f>【基本情報】!B5</f>
        <v>くまもん道場</v>
      </c>
      <c r="C6" s="188"/>
      <c r="D6" s="189"/>
      <c r="F6" s="234"/>
      <c r="G6" s="86" t="str">
        <f>【基本情報】!B8</f>
        <v>くま市熊区小熊町５７０５－２</v>
      </c>
      <c r="H6" s="87"/>
      <c r="I6" s="45"/>
      <c r="J6" s="45"/>
      <c r="K6" s="42"/>
      <c r="L6" s="57"/>
      <c r="M6" s="110" t="s">
        <v>119</v>
      </c>
    </row>
    <row r="7" spans="1:14" ht="24" customHeight="1">
      <c r="A7" s="62" t="s">
        <v>6</v>
      </c>
      <c r="B7" s="187" t="str">
        <f>【基本情報】!B6</f>
        <v>くまもん</v>
      </c>
      <c r="C7" s="188"/>
      <c r="D7" s="189"/>
      <c r="F7" s="162" t="s">
        <v>22</v>
      </c>
      <c r="G7" s="84" t="str">
        <f>【基本情報】!B9</f>
        <v>090-3333-3333</v>
      </c>
      <c r="H7" s="85"/>
      <c r="I7" s="44"/>
      <c r="J7" s="44"/>
      <c r="K7" s="25"/>
      <c r="L7" s="58"/>
      <c r="M7" s="57" t="s">
        <v>64</v>
      </c>
    </row>
    <row r="8" spans="1:14" ht="24" customHeight="1">
      <c r="H8" s="244"/>
      <c r="I8" s="244"/>
      <c r="J8" s="244"/>
      <c r="K8" s="244"/>
      <c r="L8" s="25"/>
      <c r="M8" s="58" t="s">
        <v>67</v>
      </c>
      <c r="N8" s="31"/>
    </row>
    <row r="9" spans="1:14" ht="24" customHeight="1">
      <c r="A9" s="62" t="s">
        <v>0</v>
      </c>
      <c r="B9" s="63" t="s">
        <v>26</v>
      </c>
      <c r="C9" s="62" t="s" ph="1">
        <v>7</v>
      </c>
      <c r="D9" s="62" t="s">
        <v>2</v>
      </c>
      <c r="E9" s="62" t="s">
        <v>1</v>
      </c>
      <c r="F9" s="62" t="s">
        <v>3</v>
      </c>
      <c r="G9" s="62" t="s">
        <v>19</v>
      </c>
      <c r="H9" s="62" t="s">
        <v>4</v>
      </c>
      <c r="I9" s="63" t="s">
        <v>173</v>
      </c>
      <c r="J9" s="62" t="s">
        <v>32</v>
      </c>
      <c r="K9" s="62" t="s">
        <v>157</v>
      </c>
      <c r="L9" s="63" t="s">
        <v>33</v>
      </c>
      <c r="M9" s="58" t="s">
        <v>65</v>
      </c>
      <c r="N9" s="31"/>
    </row>
    <row r="10" spans="1:14" ht="24" customHeight="1">
      <c r="A10" s="64" t="s">
        <v>156</v>
      </c>
      <c r="B10" s="69" t="s">
        <v>20</v>
      </c>
      <c r="C10" s="64" t="s" ph="1">
        <v>27</v>
      </c>
      <c r="D10" s="65">
        <v>38528</v>
      </c>
      <c r="E10" s="64" t="s">
        <v>5</v>
      </c>
      <c r="F10" s="66">
        <f ca="1">DATEDIF(D10,$M$1,"Y")</f>
        <v>17</v>
      </c>
      <c r="G10" s="67" t="str">
        <f ca="1">CHOOSE(DATEDIF(D10,DATE(YEAR(TODAY())-(MONTH(TODAY())&lt;=3)*1,4,1),"Y")-2,"年少","年中","年長","小1","小2","小3","小4","小5","小6","中1","中2","中3","高1","高2","高3","大1","大2","大3","大4")</f>
        <v>高2</v>
      </c>
      <c r="H10" s="68" t="s">
        <v>35</v>
      </c>
      <c r="I10" s="64">
        <v>10004</v>
      </c>
      <c r="J10" s="64" t="s">
        <v>120</v>
      </c>
      <c r="K10" s="111" t="s">
        <v>168</v>
      </c>
      <c r="L10" s="112" t="s">
        <v>84</v>
      </c>
      <c r="M10" s="58" t="s">
        <v>66</v>
      </c>
      <c r="N10" s="26"/>
    </row>
    <row r="11" spans="1:14" ht="24" customHeight="1">
      <c r="A11" s="36">
        <v>1</v>
      </c>
      <c r="B11" s="32"/>
      <c r="C11" s="2" ph="1"/>
      <c r="D11" s="90"/>
      <c r="E11" s="2"/>
      <c r="F11" s="6">
        <f t="shared" ref="F11:F12" ca="1" si="0">DATEDIF(D11,$M$1,"Y")</f>
        <v>122</v>
      </c>
      <c r="G11" s="46" t="s">
        <v>166</v>
      </c>
      <c r="H11" s="3"/>
      <c r="I11" s="33"/>
      <c r="J11" s="2"/>
      <c r="K11" s="81"/>
      <c r="L11" s="35"/>
      <c r="M11" s="57" t="s">
        <v>68</v>
      </c>
    </row>
    <row r="12" spans="1:14" ht="24" customHeight="1">
      <c r="A12" s="36">
        <v>2</v>
      </c>
      <c r="B12" s="33"/>
      <c r="C12" s="2" ph="1"/>
      <c r="D12" s="148"/>
      <c r="E12" s="2"/>
      <c r="F12" s="6">
        <f t="shared" ca="1" si="0"/>
        <v>122</v>
      </c>
      <c r="G12" s="46" t="s">
        <v>166</v>
      </c>
      <c r="H12" s="3"/>
      <c r="I12" s="33"/>
      <c r="J12" s="2"/>
      <c r="K12" s="2"/>
      <c r="L12" s="35"/>
      <c r="M12" s="57" t="s">
        <v>69</v>
      </c>
    </row>
    <row r="13" spans="1:14" ht="24" customHeight="1">
      <c r="A13" s="36">
        <v>3</v>
      </c>
      <c r="B13" s="33"/>
      <c r="C13" s="2" ph="1"/>
      <c r="D13" s="148"/>
      <c r="E13" s="2"/>
      <c r="F13" s="6">
        <f ca="1">DATEDIF(D13,$M$1,"Y")</f>
        <v>122</v>
      </c>
      <c r="G13" s="46" t="s">
        <v>166</v>
      </c>
      <c r="H13" s="4"/>
      <c r="I13" s="33"/>
      <c r="J13" s="2"/>
      <c r="K13" s="2"/>
      <c r="L13" s="2"/>
      <c r="M13" s="1"/>
    </row>
    <row r="14" spans="1:14" ht="24" customHeight="1">
      <c r="A14" s="36">
        <v>4</v>
      </c>
      <c r="B14" s="33"/>
      <c r="C14" s="2" ph="1"/>
      <c r="D14" s="148"/>
      <c r="E14" s="2"/>
      <c r="F14" s="6">
        <f t="shared" ref="F14:F18" ca="1" si="1">DATEDIF(D14,$M$1,"Y")</f>
        <v>122</v>
      </c>
      <c r="G14" s="46" t="s">
        <v>166</v>
      </c>
      <c r="H14" s="4"/>
      <c r="I14" s="33"/>
      <c r="J14" s="2"/>
      <c r="K14" s="2"/>
      <c r="L14" s="2"/>
      <c r="M14" s="109"/>
    </row>
    <row r="15" spans="1:14" ht="24" customHeight="1">
      <c r="A15" s="36">
        <v>5</v>
      </c>
      <c r="B15" s="34"/>
      <c r="C15" s="5"/>
      <c r="D15" s="148"/>
      <c r="E15" s="5"/>
      <c r="F15" s="6">
        <f t="shared" ca="1" si="1"/>
        <v>122</v>
      </c>
      <c r="G15" s="46" t="s">
        <v>166</v>
      </c>
      <c r="H15" s="5"/>
      <c r="I15" s="34"/>
      <c r="J15" s="5"/>
      <c r="K15" s="5"/>
      <c r="L15" s="5"/>
      <c r="M15" s="1"/>
    </row>
    <row r="16" spans="1:14" ht="24" customHeight="1">
      <c r="A16" s="36">
        <v>6</v>
      </c>
      <c r="B16" s="34"/>
      <c r="C16" s="5"/>
      <c r="D16" s="148"/>
      <c r="E16" s="5"/>
      <c r="F16" s="6">
        <f t="shared" ca="1" si="1"/>
        <v>122</v>
      </c>
      <c r="G16" s="46" t="s">
        <v>166</v>
      </c>
      <c r="H16" s="5"/>
      <c r="I16" s="34"/>
      <c r="J16" s="5"/>
      <c r="K16" s="5"/>
      <c r="L16" s="5"/>
      <c r="M16" s="57"/>
    </row>
    <row r="17" spans="1:14" ht="24" customHeight="1">
      <c r="A17" s="36">
        <v>7</v>
      </c>
      <c r="B17" s="34"/>
      <c r="C17" s="5"/>
      <c r="D17" s="148"/>
      <c r="E17" s="5"/>
      <c r="F17" s="6">
        <f t="shared" ca="1" si="1"/>
        <v>122</v>
      </c>
      <c r="G17" s="46" t="s">
        <v>166</v>
      </c>
      <c r="H17" s="5"/>
      <c r="I17" s="34"/>
      <c r="J17" s="5"/>
      <c r="K17" s="5"/>
      <c r="L17" s="5"/>
      <c r="M17" s="117" t="s">
        <v>172</v>
      </c>
    </row>
    <row r="18" spans="1:14" s="31" customFormat="1" ht="24" customHeight="1">
      <c r="A18" s="36">
        <v>8</v>
      </c>
      <c r="B18" s="34"/>
      <c r="C18" s="5"/>
      <c r="D18" s="148"/>
      <c r="E18" s="5"/>
      <c r="F18" s="6">
        <f t="shared" ca="1" si="1"/>
        <v>122</v>
      </c>
      <c r="G18" s="46" t="s">
        <v>166</v>
      </c>
      <c r="H18" s="5"/>
      <c r="I18" s="34"/>
      <c r="J18" s="5"/>
      <c r="K18" s="5"/>
      <c r="L18" s="5"/>
      <c r="M18" s="119" t="s">
        <v>171</v>
      </c>
      <c r="N18" s="1"/>
    </row>
    <row r="19" spans="1:14" s="31" customFormat="1" ht="24" customHeight="1">
      <c r="A19" s="36"/>
      <c r="B19" s="236" t="s">
        <v>202</v>
      </c>
      <c r="C19" s="237"/>
      <c r="D19" s="237"/>
      <c r="E19" s="237"/>
      <c r="F19" s="237"/>
      <c r="G19" s="237"/>
      <c r="H19" s="237"/>
      <c r="I19" s="237"/>
      <c r="J19" s="237"/>
      <c r="K19" s="237"/>
      <c r="L19" s="238"/>
      <c r="M19" s="119" t="s">
        <v>170</v>
      </c>
      <c r="N19" s="1"/>
    </row>
    <row r="20" spans="1:14" s="31" customFormat="1" ht="24" customHeight="1">
      <c r="A20" s="242" t="s">
        <v>192</v>
      </c>
      <c r="B20" s="243"/>
      <c r="C20" s="243"/>
      <c r="D20" s="243"/>
      <c r="E20" s="243"/>
      <c r="F20" s="243"/>
      <c r="G20" s="243"/>
      <c r="H20" s="243"/>
      <c r="I20" s="243"/>
      <c r="J20" s="243"/>
      <c r="K20" s="243"/>
      <c r="L20" s="243"/>
      <c r="M20" s="119" t="s">
        <v>126</v>
      </c>
      <c r="N20" s="1"/>
    </row>
    <row r="21" spans="1:14" s="31" customFormat="1" ht="24" customHeight="1">
      <c r="A21" s="239"/>
      <c r="B21" s="239"/>
      <c r="C21" s="239"/>
      <c r="D21" s="239"/>
      <c r="E21" s="239"/>
      <c r="F21" s="239"/>
      <c r="G21" s="239"/>
      <c r="H21" s="239"/>
      <c r="I21" s="239"/>
      <c r="J21" s="239"/>
      <c r="K21" s="1"/>
      <c r="L21" s="1"/>
      <c r="M21" s="57"/>
      <c r="N21" s="1"/>
    </row>
    <row r="22" spans="1:14" s="31" customFormat="1" ht="24" customHeight="1">
      <c r="A22" s="191" t="s">
        <v>169</v>
      </c>
      <c r="B22" s="192"/>
      <c r="C22" s="192"/>
      <c r="D22" s="192"/>
      <c r="E22" s="192"/>
      <c r="F22" s="192"/>
      <c r="G22" s="192"/>
      <c r="H22" s="192"/>
      <c r="I22" s="192"/>
      <c r="J22" s="192"/>
      <c r="K22" s="192"/>
      <c r="L22" s="192"/>
      <c r="M22" s="57"/>
      <c r="N22" s="1"/>
    </row>
    <row r="23" spans="1:14" s="31" customFormat="1" ht="24" customHeight="1" thickBot="1">
      <c r="A23" s="193"/>
      <c r="B23" s="194"/>
      <c r="C23" s="194"/>
      <c r="D23" s="194"/>
      <c r="E23" s="194"/>
      <c r="F23" s="194"/>
      <c r="G23" s="194"/>
      <c r="H23" s="194"/>
      <c r="I23" s="194"/>
      <c r="J23" s="194"/>
      <c r="K23" s="194"/>
      <c r="L23" s="194"/>
      <c r="M23" s="60"/>
      <c r="N23" s="1"/>
    </row>
    <row r="24" spans="1:14" ht="24" customHeight="1" thickBot="1">
      <c r="A24" s="207" t="s">
        <v>162</v>
      </c>
      <c r="B24" s="208"/>
      <c r="C24" s="208"/>
      <c r="D24" s="208"/>
      <c r="E24" s="208"/>
      <c r="F24" s="208"/>
      <c r="G24" s="209" t="s">
        <v>163</v>
      </c>
      <c r="H24" s="210"/>
      <c r="I24" s="210"/>
      <c r="J24" s="211"/>
      <c r="K24" s="51"/>
      <c r="L24" s="52"/>
      <c r="M24" s="117"/>
    </row>
    <row r="25" spans="1:14" ht="24" customHeight="1">
      <c r="A25" s="212"/>
      <c r="B25" s="213"/>
      <c r="C25" s="213"/>
      <c r="D25" s="213"/>
      <c r="E25" s="213"/>
      <c r="F25" s="214"/>
      <c r="G25" s="221"/>
      <c r="H25" s="222"/>
      <c r="I25" s="222"/>
      <c r="J25" s="223"/>
      <c r="K25" s="51"/>
      <c r="L25" s="52"/>
      <c r="M25" s="119"/>
    </row>
    <row r="26" spans="1:14" ht="24" customHeight="1">
      <c r="A26" s="215"/>
      <c r="B26" s="216"/>
      <c r="C26" s="216"/>
      <c r="D26" s="216"/>
      <c r="E26" s="216"/>
      <c r="F26" s="217"/>
      <c r="G26" s="224"/>
      <c r="H26" s="225"/>
      <c r="I26" s="225"/>
      <c r="J26" s="226"/>
      <c r="M26" s="119"/>
    </row>
    <row r="27" spans="1:14" ht="24" customHeight="1">
      <c r="A27" s="215"/>
      <c r="B27" s="216"/>
      <c r="C27" s="216"/>
      <c r="D27" s="216"/>
      <c r="E27" s="216"/>
      <c r="F27" s="217"/>
      <c r="G27" s="224"/>
      <c r="H27" s="225"/>
      <c r="I27" s="225"/>
      <c r="J27" s="226"/>
      <c r="M27" s="1"/>
    </row>
    <row r="28" spans="1:14" ht="24" customHeight="1">
      <c r="A28" s="215"/>
      <c r="B28" s="216"/>
      <c r="C28" s="216"/>
      <c r="D28" s="216"/>
      <c r="E28" s="216"/>
      <c r="F28" s="217"/>
      <c r="G28" s="224"/>
      <c r="H28" s="225"/>
      <c r="I28" s="225"/>
      <c r="J28" s="226"/>
      <c r="M28" s="59"/>
    </row>
    <row r="29" spans="1:14" ht="24" customHeight="1">
      <c r="A29" s="215"/>
      <c r="B29" s="216"/>
      <c r="C29" s="216"/>
      <c r="D29" s="216"/>
      <c r="E29" s="216"/>
      <c r="F29" s="217"/>
      <c r="G29" s="224"/>
      <c r="H29" s="225"/>
      <c r="I29" s="225"/>
      <c r="J29" s="226"/>
      <c r="M29" s="58" t="s">
        <v>72</v>
      </c>
    </row>
    <row r="30" spans="1:14" ht="24" customHeight="1">
      <c r="A30" s="215"/>
      <c r="B30" s="216"/>
      <c r="C30" s="216"/>
      <c r="D30" s="216"/>
      <c r="E30" s="216"/>
      <c r="F30" s="217"/>
      <c r="G30" s="224"/>
      <c r="H30" s="225"/>
      <c r="I30" s="225"/>
      <c r="J30" s="226"/>
      <c r="M30" s="57" t="s">
        <v>73</v>
      </c>
    </row>
    <row r="31" spans="1:14" ht="24" customHeight="1" thickBot="1">
      <c r="A31" s="218"/>
      <c r="B31" s="219"/>
      <c r="C31" s="219"/>
      <c r="D31" s="219"/>
      <c r="E31" s="219"/>
      <c r="F31" s="220"/>
      <c r="G31" s="227"/>
      <c r="H31" s="228"/>
      <c r="I31" s="228"/>
      <c r="J31" s="229"/>
      <c r="M31" s="113" t="s">
        <v>122</v>
      </c>
    </row>
    <row r="32" spans="1:14" ht="24" customHeight="1" thickBot="1">
      <c r="A32" s="207" t="s">
        <v>164</v>
      </c>
      <c r="B32" s="208"/>
      <c r="C32" s="208"/>
      <c r="D32" s="208"/>
      <c r="E32" s="208"/>
      <c r="F32" s="208"/>
      <c r="G32" s="209" t="s">
        <v>165</v>
      </c>
      <c r="H32" s="210"/>
      <c r="I32" s="210"/>
      <c r="J32" s="211"/>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35"/>
      <c r="B41" s="161"/>
      <c r="C41" s="137"/>
      <c r="D41" s="137"/>
      <c r="E41" s="137"/>
      <c r="F41" s="137"/>
      <c r="G41" s="137"/>
      <c r="H41" s="137"/>
      <c r="I41" s="137"/>
      <c r="J41" s="137"/>
      <c r="M41" s="61"/>
      <c r="N41" s="1" t="s">
        <v>75</v>
      </c>
    </row>
    <row r="42" spans="1:14" ht="24" customHeight="1">
      <c r="A42" s="135"/>
      <c r="B42" s="161"/>
      <c r="C42" s="137"/>
      <c r="D42" s="137"/>
      <c r="E42" s="137"/>
      <c r="F42" s="137"/>
      <c r="G42" s="137"/>
      <c r="H42" s="137"/>
      <c r="I42" s="137"/>
      <c r="J42" s="137"/>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8">
    <mergeCell ref="A23:L23"/>
    <mergeCell ref="A1:L1"/>
    <mergeCell ref="B3:C3"/>
    <mergeCell ref="B5:D5"/>
    <mergeCell ref="F5:F6"/>
    <mergeCell ref="B6:D6"/>
    <mergeCell ref="B7:D7"/>
    <mergeCell ref="H8:K8"/>
    <mergeCell ref="B19:L19"/>
    <mergeCell ref="A20:L20"/>
    <mergeCell ref="A21:J21"/>
    <mergeCell ref="A22:L22"/>
    <mergeCell ref="A24:F24"/>
    <mergeCell ref="G24:J24"/>
    <mergeCell ref="A25:F31"/>
    <mergeCell ref="G25:J31"/>
    <mergeCell ref="A32:F32"/>
    <mergeCell ref="G32:J32"/>
  </mergeCells>
  <phoneticPr fontId="2"/>
  <dataValidations count="1">
    <dataValidation type="list" allowBlank="1" showInputMessage="1" showErrorMessage="1" sqref="L10:L18" xr:uid="{82C0F45A-B643-4975-A129-70C6EEF547B1}">
      <formula1>$N$39:$N$43</formula1>
    </dataValidation>
  </dataValidations>
  <printOptions horizontalCentered="1"/>
  <pageMargins left="0.25" right="0.25"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1"/>
  <sheetViews>
    <sheetView topLeftCell="A10" workbookViewId="0">
      <selection activeCell="A17" sqref="A17"/>
    </sheetView>
  </sheetViews>
  <sheetFormatPr defaultColWidth="9" defaultRowHeight="30" customHeight="1"/>
  <cols>
    <col min="1" max="1" width="11.25" style="37" bestFit="1" customWidth="1"/>
    <col min="2" max="2" width="44.5" style="37" customWidth="1"/>
    <col min="3" max="16384" width="9" style="37"/>
  </cols>
  <sheetData>
    <row r="1" spans="1:4" ht="30" customHeight="1">
      <c r="A1" s="180" t="s">
        <v>29</v>
      </c>
      <c r="B1" s="180"/>
    </row>
    <row r="2" spans="1:4" ht="30" customHeight="1">
      <c r="A2" s="181" t="s">
        <v>30</v>
      </c>
      <c r="B2" s="181"/>
    </row>
    <row r="3" spans="1:4" ht="30" customHeight="1">
      <c r="A3" s="62" t="s">
        <v>24</v>
      </c>
      <c r="B3" s="80" t="s">
        <v>87</v>
      </c>
    </row>
    <row r="4" spans="1:4" ht="30" customHeight="1">
      <c r="A4" s="71" t="s">
        <v>23</v>
      </c>
      <c r="B4" s="38" t="s">
        <v>78</v>
      </c>
    </row>
    <row r="5" spans="1:4" ht="30" customHeight="1">
      <c r="A5" s="71" t="s">
        <v>8</v>
      </c>
      <c r="B5" s="38" t="s">
        <v>82</v>
      </c>
    </row>
    <row r="6" spans="1:4" ht="30" customHeight="1">
      <c r="A6" s="71" t="s">
        <v>6</v>
      </c>
      <c r="B6" s="39" t="s">
        <v>83</v>
      </c>
    </row>
    <row r="7" spans="1:4" ht="30" customHeight="1">
      <c r="A7" s="179" t="s">
        <v>21</v>
      </c>
      <c r="B7" s="39" t="s">
        <v>79</v>
      </c>
      <c r="C7" s="40"/>
      <c r="D7" s="40"/>
    </row>
    <row r="8" spans="1:4" ht="30" customHeight="1">
      <c r="A8" s="179"/>
      <c r="B8" s="41" t="s">
        <v>80</v>
      </c>
      <c r="C8" s="40"/>
      <c r="D8" s="40"/>
    </row>
    <row r="9" spans="1:4" ht="30" customHeight="1">
      <c r="A9" s="71" t="s">
        <v>22</v>
      </c>
      <c r="B9" s="41" t="s">
        <v>81</v>
      </c>
      <c r="C9" s="40"/>
      <c r="D9" s="40"/>
    </row>
    <row r="12" spans="1:4" ht="30" customHeight="1">
      <c r="A12" s="182" t="s">
        <v>127</v>
      </c>
      <c r="B12" s="182"/>
      <c r="C12" s="182"/>
      <c r="D12" s="182"/>
    </row>
    <row r="13" spans="1:4" ht="30" customHeight="1">
      <c r="A13" s="37" t="s">
        <v>104</v>
      </c>
    </row>
    <row r="14" spans="1:4" ht="30" customHeight="1">
      <c r="A14" s="37" t="s">
        <v>203</v>
      </c>
    </row>
    <row r="15" spans="1:4" ht="30" customHeight="1">
      <c r="A15" s="37" t="s">
        <v>105</v>
      </c>
    </row>
    <row r="16" spans="1:4" ht="30" customHeight="1">
      <c r="A16" s="37" t="s">
        <v>204</v>
      </c>
    </row>
    <row r="17" spans="1:1" ht="30" customHeight="1">
      <c r="A17" s="37" t="s">
        <v>106</v>
      </c>
    </row>
    <row r="18" spans="1:1" ht="30" customHeight="1">
      <c r="A18" s="37" t="s">
        <v>107</v>
      </c>
    </row>
    <row r="19" spans="1:1" ht="30" customHeight="1">
      <c r="A19" s="37" t="s">
        <v>108</v>
      </c>
    </row>
    <row r="20" spans="1:1" ht="30" customHeight="1">
      <c r="A20" s="37" t="s">
        <v>109</v>
      </c>
    </row>
    <row r="21" spans="1:1" ht="30" customHeight="1">
      <c r="A21" s="37" t="s">
        <v>193</v>
      </c>
    </row>
  </sheetData>
  <mergeCells count="4">
    <mergeCell ref="A7:A8"/>
    <mergeCell ref="A1:B1"/>
    <mergeCell ref="A2:B2"/>
    <mergeCell ref="A12:D1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U55"/>
  <sheetViews>
    <sheetView view="pageBreakPreview" zoomScaleNormal="100" zoomScaleSheetLayoutView="100" workbookViewId="0">
      <selection activeCell="B23" sqref="B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ol min="8" max="8" width="33.625" style="1" customWidth="1"/>
    <col min="9" max="9" width="8.875" style="1" bestFit="1" customWidth="1"/>
    <col min="10" max="10" width="4.375" style="1" bestFit="1" customWidth="1"/>
    <col min="11" max="11" width="11.75" style="1" customWidth="1"/>
    <col min="12" max="12" width="7.375" style="1" bestFit="1" customWidth="1"/>
    <col min="13" max="13" width="10.75" style="31" bestFit="1" customWidth="1"/>
    <col min="14" max="14" width="12" style="1" bestFit="1" customWidth="1"/>
    <col min="15" max="16384" width="8.75" style="1"/>
  </cols>
  <sheetData>
    <row r="1" spans="1:21" ht="24" customHeight="1">
      <c r="A1" s="230" t="s">
        <v>206</v>
      </c>
      <c r="B1" s="230"/>
      <c r="C1" s="230"/>
      <c r="D1" s="230"/>
      <c r="E1" s="230"/>
      <c r="F1" s="230"/>
      <c r="G1" s="230"/>
      <c r="H1" s="230"/>
      <c r="I1" s="230"/>
      <c r="J1" s="230"/>
      <c r="K1" s="230"/>
      <c r="L1" s="230"/>
      <c r="M1" s="7">
        <f ca="1">TODAY()</f>
        <v>44903</v>
      </c>
    </row>
    <row r="2" spans="1:21" ht="24" customHeight="1">
      <c r="E2" s="190" t="s">
        <v>89</v>
      </c>
      <c r="F2" s="190"/>
      <c r="G2" s="190"/>
      <c r="H2" s="190"/>
      <c r="L2" s="31"/>
      <c r="M2" s="1"/>
    </row>
    <row r="3" spans="1:21" ht="24" customHeight="1">
      <c r="A3" s="62" t="s">
        <v>24</v>
      </c>
      <c r="B3" s="231"/>
      <c r="C3" s="232"/>
      <c r="D3" s="88"/>
      <c r="E3" s="190"/>
      <c r="F3" s="190"/>
      <c r="G3" s="190"/>
      <c r="H3" s="190"/>
      <c r="L3" s="31"/>
    </row>
    <row r="4" spans="1:21" ht="24" customHeight="1">
      <c r="L4" s="31"/>
    </row>
    <row r="5" spans="1:21" ht="24" customHeight="1">
      <c r="A5" s="62" t="s">
        <v>23</v>
      </c>
      <c r="B5" s="187" t="str">
        <f>【基本情報】!B4</f>
        <v>くまもん空手道連盟</v>
      </c>
      <c r="C5" s="188"/>
      <c r="D5" s="189"/>
      <c r="F5" s="233" t="s">
        <v>21</v>
      </c>
      <c r="G5" s="84" t="str">
        <f>【基本情報】!B7</f>
        <v>〒８00-0000</v>
      </c>
      <c r="H5" s="85"/>
      <c r="I5" s="44"/>
      <c r="J5" s="44"/>
      <c r="K5" s="25"/>
      <c r="L5" s="56"/>
      <c r="M5" s="56" t="s">
        <v>70</v>
      </c>
    </row>
    <row r="6" spans="1:21" ht="24" customHeight="1">
      <c r="A6" s="62" t="s">
        <v>8</v>
      </c>
      <c r="B6" s="187" t="str">
        <f>【基本情報】!B5</f>
        <v>くまもん道場</v>
      </c>
      <c r="C6" s="188"/>
      <c r="D6" s="189"/>
      <c r="F6" s="234"/>
      <c r="G6" s="86" t="str">
        <f>【基本情報】!B8</f>
        <v>くま市熊区小熊町５７０５－２</v>
      </c>
      <c r="H6" s="87"/>
      <c r="I6" s="45"/>
      <c r="J6" s="45"/>
      <c r="K6" s="42"/>
      <c r="L6" s="57"/>
      <c r="M6" s="57" t="s">
        <v>64</v>
      </c>
    </row>
    <row r="7" spans="1:21" ht="24" customHeight="1">
      <c r="A7" s="62" t="s">
        <v>6</v>
      </c>
      <c r="B7" s="187" t="str">
        <f>【基本情報】!B6</f>
        <v>くまもん</v>
      </c>
      <c r="C7" s="188"/>
      <c r="D7" s="189"/>
      <c r="F7" s="82" t="s">
        <v>22</v>
      </c>
      <c r="G7" s="84" t="str">
        <f>【基本情報】!B9</f>
        <v>090-3333-3333</v>
      </c>
      <c r="H7" s="85"/>
      <c r="I7" s="44"/>
      <c r="J7" s="44"/>
      <c r="K7" s="25"/>
      <c r="L7" s="58"/>
      <c r="M7" s="58" t="s">
        <v>67</v>
      </c>
    </row>
    <row r="8" spans="1:21" ht="24" customHeight="1">
      <c r="L8" s="25"/>
      <c r="M8" s="58" t="s">
        <v>65</v>
      </c>
      <c r="N8" s="31"/>
    </row>
    <row r="9" spans="1:21" ht="24" customHeight="1">
      <c r="A9" s="62" t="s">
        <v>0</v>
      </c>
      <c r="B9" s="63" t="s">
        <v>26</v>
      </c>
      <c r="C9" s="62" t="s" ph="1">
        <v>7</v>
      </c>
      <c r="D9" s="62" t="s">
        <v>2</v>
      </c>
      <c r="E9" s="62" t="s">
        <v>1</v>
      </c>
      <c r="F9" s="62" t="s">
        <v>3</v>
      </c>
      <c r="G9" s="62" t="s">
        <v>19</v>
      </c>
      <c r="H9" s="62" t="s">
        <v>4</v>
      </c>
      <c r="I9" s="63" t="s">
        <v>173</v>
      </c>
      <c r="J9" s="62" t="s">
        <v>155</v>
      </c>
      <c r="K9" s="62" t="s">
        <v>157</v>
      </c>
      <c r="L9" s="63" t="s">
        <v>33</v>
      </c>
      <c r="M9" s="58" t="s">
        <v>66</v>
      </c>
      <c r="N9" s="31"/>
    </row>
    <row r="10" spans="1:21" ht="24" customHeight="1">
      <c r="A10" s="89"/>
      <c r="B10" s="201" t="s">
        <v>160</v>
      </c>
      <c r="C10" s="202"/>
      <c r="D10" s="202"/>
      <c r="E10" s="202"/>
      <c r="F10" s="202"/>
      <c r="G10" s="202"/>
      <c r="H10" s="202"/>
      <c r="I10" s="202"/>
      <c r="J10" s="202"/>
      <c r="K10" s="202"/>
      <c r="L10" s="203"/>
      <c r="M10" s="57" t="s">
        <v>68</v>
      </c>
      <c r="N10" s="26"/>
    </row>
    <row r="11" spans="1:21" ht="24" customHeight="1">
      <c r="A11" s="89">
        <v>1</v>
      </c>
      <c r="B11" s="91" t="s">
        <v>20</v>
      </c>
      <c r="C11" s="92" t="s" ph="1">
        <v>27</v>
      </c>
      <c r="D11" s="93">
        <v>40354</v>
      </c>
      <c r="E11" s="92" t="s">
        <v>5</v>
      </c>
      <c r="F11" s="96">
        <f ca="1">DATEDIF(D11,$M$1,"Y")</f>
        <v>12</v>
      </c>
      <c r="G11" s="97" t="str">
        <f ca="1">CHOOSE(DATEDIF(D11,DATE(YEAR(TODAY())-(MONTH(TODAY())&lt;=3)*1,4,1),"Y")-2,"年少","年中","年長","小1","小2","小3","小4","小5","小6","中1","中2","中3","高1","高2","高3","大1","大2","大3","大4")</f>
        <v>小6</v>
      </c>
      <c r="H11" s="94" t="s">
        <v>35</v>
      </c>
      <c r="I11" s="92">
        <v>10004</v>
      </c>
      <c r="J11" s="92" t="s">
        <v>158</v>
      </c>
      <c r="K11" s="92"/>
      <c r="L11" s="95" t="s">
        <v>84</v>
      </c>
      <c r="M11" s="57" t="s">
        <v>69</v>
      </c>
    </row>
    <row r="12" spans="1:21" ht="24" customHeight="1">
      <c r="A12" s="89"/>
      <c r="B12" s="195" t="s">
        <v>196</v>
      </c>
      <c r="C12" s="196"/>
      <c r="D12" s="196"/>
      <c r="E12" s="196"/>
      <c r="F12" s="196"/>
      <c r="G12" s="196"/>
      <c r="H12" s="196"/>
      <c r="I12" s="196"/>
      <c r="J12" s="196"/>
      <c r="K12" s="196"/>
      <c r="L12" s="197"/>
    </row>
    <row r="13" spans="1:21" ht="24" customHeight="1">
      <c r="A13" s="89"/>
      <c r="B13" s="195" t="s">
        <v>197</v>
      </c>
      <c r="C13" s="196"/>
      <c r="D13" s="196"/>
      <c r="E13" s="196"/>
      <c r="F13" s="196"/>
      <c r="G13" s="196"/>
      <c r="H13" s="196"/>
      <c r="I13" s="196"/>
      <c r="J13" s="196"/>
      <c r="K13" s="196"/>
      <c r="L13" s="197"/>
      <c r="M13" s="57"/>
    </row>
    <row r="14" spans="1:21" ht="24" customHeight="1">
      <c r="A14" s="89"/>
      <c r="B14" s="149" t="s">
        <v>194</v>
      </c>
      <c r="C14" s="150"/>
      <c r="D14" s="150"/>
      <c r="E14" s="150"/>
      <c r="F14" s="150"/>
      <c r="G14" s="150"/>
      <c r="H14" s="150"/>
      <c r="I14" s="150"/>
      <c r="J14" s="150"/>
      <c r="K14" s="150"/>
      <c r="L14" s="151"/>
      <c r="M14" s="105"/>
    </row>
    <row r="15" spans="1:21" ht="24" customHeight="1">
      <c r="A15" s="89"/>
      <c r="B15" s="201" t="s">
        <v>161</v>
      </c>
      <c r="C15" s="202"/>
      <c r="D15" s="202"/>
      <c r="E15" s="202"/>
      <c r="F15" s="202"/>
      <c r="G15" s="202"/>
      <c r="H15" s="202"/>
      <c r="I15" s="202"/>
      <c r="J15" s="202"/>
      <c r="K15" s="202"/>
      <c r="L15" s="203"/>
    </row>
    <row r="16" spans="1:21" ht="24" customHeight="1">
      <c r="A16" s="36">
        <v>2</v>
      </c>
      <c r="B16" s="98" t="s">
        <v>20</v>
      </c>
      <c r="C16" s="99" t="s" ph="1">
        <v>27</v>
      </c>
      <c r="D16" s="100">
        <v>40354</v>
      </c>
      <c r="E16" s="99" t="s">
        <v>5</v>
      </c>
      <c r="F16" s="101">
        <f ca="1">DATEDIF(D16,$M$1,"Y")</f>
        <v>12</v>
      </c>
      <c r="G16" s="102" t="str">
        <f ca="1">CHOOSE(DATEDIF(D16,DATE(YEAR(TODAY())-(MONTH(TODAY())&lt;=3)*1,4,1),"Y")-2,"年少","年中","年長","小1","小2","小3","小4","小5","小6","中1","中2","中3","高1","高2","高3","大1","大2","大3","大4")</f>
        <v>小6</v>
      </c>
      <c r="H16" s="103" t="s">
        <v>35</v>
      </c>
      <c r="I16" s="99">
        <v>10004</v>
      </c>
      <c r="J16" s="99" t="s">
        <v>159</v>
      </c>
      <c r="K16" s="99"/>
      <c r="L16" s="104" t="s">
        <v>84</v>
      </c>
      <c r="M16" s="117" t="s">
        <v>124</v>
      </c>
      <c r="N16" s="118"/>
      <c r="O16" s="118"/>
      <c r="P16" s="118"/>
      <c r="Q16" s="118"/>
      <c r="R16" s="118"/>
      <c r="S16" s="118"/>
      <c r="T16" s="118"/>
      <c r="U16" s="118"/>
    </row>
    <row r="17" spans="1:21" ht="24" customHeight="1">
      <c r="A17" s="36"/>
      <c r="B17" s="195" t="s">
        <v>198</v>
      </c>
      <c r="C17" s="196"/>
      <c r="D17" s="196"/>
      <c r="E17" s="196"/>
      <c r="F17" s="196"/>
      <c r="G17" s="196"/>
      <c r="H17" s="196"/>
      <c r="I17" s="196"/>
      <c r="J17" s="196"/>
      <c r="K17" s="196"/>
      <c r="L17" s="197"/>
      <c r="M17" s="119" t="s">
        <v>125</v>
      </c>
      <c r="N17" s="118"/>
      <c r="O17" s="118"/>
      <c r="P17" s="118"/>
      <c r="Q17" s="118"/>
      <c r="R17" s="118"/>
      <c r="S17" s="118"/>
      <c r="T17" s="118"/>
      <c r="U17" s="118"/>
    </row>
    <row r="18" spans="1:21" s="31" customFormat="1" ht="24" customHeight="1">
      <c r="A18" s="36"/>
      <c r="B18" s="195" t="s">
        <v>181</v>
      </c>
      <c r="C18" s="196"/>
      <c r="D18" s="196"/>
      <c r="E18" s="196"/>
      <c r="F18" s="196"/>
      <c r="G18" s="196"/>
      <c r="H18" s="196"/>
      <c r="I18" s="196"/>
      <c r="J18" s="196"/>
      <c r="K18" s="196"/>
      <c r="L18" s="197"/>
      <c r="M18" s="119" t="s">
        <v>126</v>
      </c>
      <c r="N18" s="118"/>
      <c r="O18" s="120"/>
      <c r="P18" s="120"/>
      <c r="Q18" s="120"/>
      <c r="R18" s="120"/>
      <c r="S18" s="120"/>
      <c r="T18" s="120"/>
      <c r="U18" s="120"/>
    </row>
    <row r="19" spans="1:21" s="31" customFormat="1" ht="24" customHeight="1">
      <c r="A19" s="36"/>
      <c r="B19" s="198" t="s">
        <v>195</v>
      </c>
      <c r="C19" s="199"/>
      <c r="D19" s="199"/>
      <c r="E19" s="199"/>
      <c r="F19" s="199"/>
      <c r="G19" s="199"/>
      <c r="H19" s="199"/>
      <c r="I19" s="199"/>
      <c r="J19" s="199"/>
      <c r="K19" s="199"/>
      <c r="L19" s="200"/>
      <c r="N19" s="1"/>
    </row>
    <row r="20" spans="1:21" s="31" customFormat="1" ht="24" customHeight="1">
      <c r="A20" s="36"/>
      <c r="B20" s="204" t="s">
        <v>132</v>
      </c>
      <c r="C20" s="205"/>
      <c r="D20" s="205"/>
      <c r="E20" s="205"/>
      <c r="F20" s="205"/>
      <c r="G20" s="205"/>
      <c r="H20" s="205"/>
      <c r="I20" s="205"/>
      <c r="J20" s="205"/>
      <c r="K20" s="205"/>
      <c r="L20" s="206"/>
      <c r="N20" s="1"/>
    </row>
    <row r="21" spans="1:21" s="31" customFormat="1" ht="24" customHeight="1">
      <c r="A21" s="163"/>
      <c r="B21" s="164"/>
      <c r="C21" s="165"/>
      <c r="D21" s="165"/>
      <c r="E21" s="165"/>
      <c r="F21" s="165"/>
      <c r="G21" s="165"/>
      <c r="H21" s="165"/>
      <c r="I21" s="165"/>
      <c r="J21" s="165"/>
      <c r="K21" s="165"/>
      <c r="L21" s="165"/>
      <c r="N21" s="1"/>
    </row>
    <row r="22" spans="1:21" s="31" customFormat="1" ht="24" customHeight="1">
      <c r="A22" s="166">
        <v>3</v>
      </c>
      <c r="B22" s="235" t="s">
        <v>211</v>
      </c>
      <c r="C22" s="235"/>
      <c r="D22" s="235"/>
      <c r="E22" s="235"/>
      <c r="F22" s="235"/>
      <c r="G22" s="235"/>
      <c r="H22" s="235"/>
      <c r="I22" s="235"/>
      <c r="J22" s="235"/>
      <c r="K22" s="235"/>
      <c r="L22" s="235"/>
      <c r="N22" s="1"/>
    </row>
    <row r="23" spans="1:21" s="31" customFormat="1" ht="24" customHeight="1">
      <c r="A23" s="1"/>
      <c r="B23" s="1"/>
      <c r="C23" s="1" ph="1"/>
      <c r="D23" s="1"/>
      <c r="E23" s="1"/>
      <c r="F23" s="1"/>
      <c r="G23" s="1"/>
      <c r="H23" s="1"/>
      <c r="I23" s="1"/>
      <c r="J23" s="1"/>
      <c r="K23" s="1"/>
      <c r="M23" s="1"/>
      <c r="N23" s="1"/>
    </row>
    <row r="24" spans="1:21" s="31" customFormat="1" ht="24" customHeight="1">
      <c r="A24" s="191" t="s">
        <v>169</v>
      </c>
      <c r="B24" s="192"/>
      <c r="C24" s="192"/>
      <c r="D24" s="192"/>
      <c r="E24" s="192"/>
      <c r="F24" s="192"/>
      <c r="G24" s="192"/>
      <c r="H24" s="192"/>
      <c r="I24" s="192"/>
      <c r="J24" s="192"/>
      <c r="K24" s="192"/>
      <c r="L24" s="192"/>
      <c r="M24" s="61"/>
      <c r="N24" s="1"/>
    </row>
    <row r="25" spans="1:21" ht="24" customHeight="1" thickBot="1">
      <c r="A25" s="193"/>
      <c r="B25" s="194"/>
      <c r="C25" s="194"/>
      <c r="D25" s="194"/>
      <c r="E25" s="194"/>
      <c r="F25" s="194"/>
      <c r="G25" s="194"/>
      <c r="H25" s="194"/>
      <c r="I25" s="194"/>
      <c r="J25" s="194"/>
      <c r="K25" s="194"/>
      <c r="L25" s="194"/>
      <c r="M25" s="52"/>
    </row>
    <row r="26" spans="1:21" ht="24" customHeight="1" thickBot="1">
      <c r="A26" s="207" t="s">
        <v>162</v>
      </c>
      <c r="B26" s="208"/>
      <c r="C26" s="208"/>
      <c r="D26" s="208"/>
      <c r="E26" s="208"/>
      <c r="F26" s="208"/>
      <c r="G26" s="209" t="s">
        <v>163</v>
      </c>
      <c r="H26" s="210"/>
      <c r="I26" s="210"/>
      <c r="J26" s="211"/>
      <c r="K26" s="51"/>
      <c r="L26" s="52"/>
      <c r="M26" s="52"/>
    </row>
    <row r="27" spans="1:21" ht="24" customHeight="1">
      <c r="A27" s="212"/>
      <c r="B27" s="213"/>
      <c r="C27" s="213"/>
      <c r="D27" s="213"/>
      <c r="E27" s="213"/>
      <c r="F27" s="214"/>
      <c r="G27" s="221"/>
      <c r="H27" s="222"/>
      <c r="I27" s="222"/>
      <c r="J27" s="223"/>
      <c r="K27" s="51"/>
      <c r="L27" s="52"/>
      <c r="M27" s="1"/>
    </row>
    <row r="28" spans="1:21" ht="24" customHeight="1">
      <c r="A28" s="215"/>
      <c r="B28" s="216"/>
      <c r="C28" s="216"/>
      <c r="D28" s="216"/>
      <c r="E28" s="216"/>
      <c r="F28" s="217"/>
      <c r="G28" s="224"/>
      <c r="H28" s="225"/>
      <c r="I28" s="225"/>
      <c r="J28" s="226"/>
      <c r="M28" s="59" t="s">
        <v>71</v>
      </c>
    </row>
    <row r="29" spans="1:21" ht="24" customHeight="1">
      <c r="A29" s="215"/>
      <c r="B29" s="216"/>
      <c r="C29" s="216"/>
      <c r="D29" s="216"/>
      <c r="E29" s="216"/>
      <c r="F29" s="217"/>
      <c r="G29" s="224"/>
      <c r="H29" s="225"/>
      <c r="I29" s="225"/>
      <c r="J29" s="226"/>
      <c r="M29" s="58" t="s">
        <v>72</v>
      </c>
    </row>
    <row r="30" spans="1:21" ht="24" customHeight="1">
      <c r="A30" s="215"/>
      <c r="B30" s="216"/>
      <c r="C30" s="216"/>
      <c r="D30" s="216"/>
      <c r="E30" s="216"/>
      <c r="F30" s="217"/>
      <c r="G30" s="224"/>
      <c r="H30" s="225"/>
      <c r="I30" s="225"/>
      <c r="J30" s="226"/>
      <c r="M30" s="57" t="s">
        <v>73</v>
      </c>
    </row>
    <row r="31" spans="1:21" ht="24" customHeight="1">
      <c r="A31" s="215"/>
      <c r="B31" s="216"/>
      <c r="C31" s="216"/>
      <c r="D31" s="216"/>
      <c r="E31" s="216"/>
      <c r="F31" s="217"/>
      <c r="G31" s="224"/>
      <c r="H31" s="225"/>
      <c r="I31" s="225"/>
      <c r="J31" s="226"/>
      <c r="M31" s="1"/>
    </row>
    <row r="32" spans="1:21" ht="24" customHeight="1">
      <c r="A32" s="215"/>
      <c r="B32" s="216"/>
      <c r="C32" s="216"/>
      <c r="D32" s="216"/>
      <c r="E32" s="216"/>
      <c r="F32" s="217"/>
      <c r="G32" s="224"/>
      <c r="H32" s="225"/>
      <c r="I32" s="225"/>
      <c r="J32" s="226"/>
      <c r="M32" s="1"/>
    </row>
    <row r="33" spans="1:14" ht="24" customHeight="1" thickBot="1">
      <c r="A33" s="218"/>
      <c r="B33" s="219"/>
      <c r="C33" s="219"/>
      <c r="D33" s="219"/>
      <c r="E33" s="219"/>
      <c r="F33" s="220"/>
      <c r="G33" s="227"/>
      <c r="H33" s="228"/>
      <c r="I33" s="228"/>
      <c r="J33" s="229"/>
      <c r="M33" s="1"/>
    </row>
    <row r="34" spans="1:14" ht="24" customHeight="1" thickBot="1">
      <c r="A34" s="207" t="s">
        <v>164</v>
      </c>
      <c r="B34" s="208"/>
      <c r="C34" s="208"/>
      <c r="D34" s="208"/>
      <c r="E34" s="208"/>
      <c r="F34" s="208"/>
      <c r="G34" s="209" t="s">
        <v>165</v>
      </c>
      <c r="H34" s="210"/>
      <c r="I34" s="210"/>
      <c r="J34" s="211"/>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c r="A39" s="144"/>
      <c r="B39" s="145"/>
      <c r="C39" s="145"/>
      <c r="D39" s="145"/>
      <c r="E39" s="145"/>
      <c r="F39" s="145"/>
      <c r="G39" s="139"/>
      <c r="H39" s="138"/>
      <c r="I39" s="138"/>
      <c r="J39" s="140"/>
      <c r="M39" s="1"/>
    </row>
    <row r="40" spans="1:14" ht="24" customHeight="1">
      <c r="A40" s="144"/>
      <c r="B40" s="145"/>
      <c r="C40" s="145"/>
      <c r="D40" s="145"/>
      <c r="E40" s="145"/>
      <c r="F40" s="145"/>
      <c r="G40" s="139"/>
      <c r="H40" s="138"/>
      <c r="I40" s="138"/>
      <c r="J40" s="140"/>
      <c r="M40" s="1"/>
    </row>
    <row r="41" spans="1:14" ht="24" customHeight="1" thickBot="1">
      <c r="A41" s="146"/>
      <c r="B41" s="147"/>
      <c r="C41" s="147"/>
      <c r="D41" s="147"/>
      <c r="E41" s="147"/>
      <c r="F41" s="147"/>
      <c r="G41" s="141"/>
      <c r="H41" s="142"/>
      <c r="I41" s="142"/>
      <c r="J41" s="143"/>
      <c r="M41" s="1"/>
    </row>
    <row r="42" spans="1:14" ht="24" customHeight="1">
      <c r="A42" s="152"/>
      <c r="B42" s="153"/>
      <c r="C42" s="154"/>
      <c r="D42" s="154"/>
      <c r="E42" s="154"/>
      <c r="F42" s="154"/>
      <c r="G42" s="154"/>
      <c r="H42" s="154"/>
      <c r="I42" s="154"/>
      <c r="J42" s="154"/>
      <c r="M42" s="1"/>
    </row>
    <row r="43" spans="1:14" ht="24" customHeight="1">
      <c r="A43" s="152"/>
      <c r="B43" s="153"/>
      <c r="C43" s="154"/>
      <c r="D43" s="154"/>
      <c r="E43" s="154"/>
      <c r="F43" s="154"/>
      <c r="G43" s="154"/>
      <c r="H43" s="154"/>
      <c r="I43" s="154"/>
      <c r="J43" s="154"/>
      <c r="M43" s="1"/>
    </row>
    <row r="44" spans="1:14" ht="24" customHeight="1">
      <c r="A44" s="152"/>
      <c r="B44" s="153"/>
      <c r="C44" s="154"/>
      <c r="D44" s="154"/>
      <c r="E44" s="154"/>
      <c r="F44" s="154"/>
      <c r="G44" s="154"/>
      <c r="H44" s="154"/>
      <c r="I44" s="154"/>
      <c r="J44" s="154"/>
      <c r="K44" s="154"/>
      <c r="L44" s="154"/>
      <c r="M44" s="1"/>
    </row>
    <row r="45" spans="1:14" ht="24" customHeight="1">
      <c r="A45" s="183"/>
      <c r="B45" s="184"/>
      <c r="C45" s="184"/>
      <c r="D45" s="184"/>
      <c r="E45" s="184"/>
      <c r="F45" s="184"/>
      <c r="G45" s="184"/>
      <c r="H45" s="184"/>
      <c r="I45" s="184"/>
      <c r="J45" s="184"/>
      <c r="K45" s="184"/>
      <c r="L45" s="184"/>
      <c r="M45" s="1"/>
      <c r="N45" s="1" t="s">
        <v>74</v>
      </c>
    </row>
    <row r="46" spans="1:14" ht="24" customHeight="1">
      <c r="A46" s="185"/>
      <c r="B46" s="186"/>
      <c r="C46" s="186"/>
      <c r="D46" s="186"/>
      <c r="E46" s="186"/>
      <c r="F46" s="186"/>
      <c r="G46" s="186"/>
      <c r="H46" s="186"/>
      <c r="I46" s="186"/>
      <c r="J46" s="186"/>
      <c r="K46" s="186"/>
      <c r="L46" s="186"/>
      <c r="M46" s="60"/>
      <c r="N46" s="1" t="s">
        <v>84</v>
      </c>
    </row>
    <row r="47" spans="1:14" ht="24" customHeight="1">
      <c r="M47" s="61"/>
      <c r="N47" s="1" t="s">
        <v>75</v>
      </c>
    </row>
    <row r="48" spans="1:14" ht="24" customHeight="1">
      <c r="M48" s="1"/>
      <c r="N48" s="1" t="s">
        <v>85</v>
      </c>
    </row>
    <row r="49" spans="13:14" ht="24" customHeight="1">
      <c r="M49" s="1"/>
      <c r="N49" s="1" t="s">
        <v>86</v>
      </c>
    </row>
    <row r="50" spans="13:14" ht="24" customHeight="1">
      <c r="M50" s="1"/>
    </row>
    <row r="51" spans="13:14" ht="24" customHeight="1">
      <c r="M51" s="1"/>
    </row>
    <row r="52" spans="13:14" ht="24" customHeight="1">
      <c r="M52" s="1"/>
    </row>
    <row r="53" spans="13:14" ht="24" customHeight="1">
      <c r="M53" s="1"/>
    </row>
    <row r="54" spans="13:14" ht="24" customHeight="1">
      <c r="M54" s="1"/>
    </row>
    <row r="55" spans="13:14" ht="24" customHeight="1">
      <c r="M55" s="1"/>
    </row>
  </sheetData>
  <mergeCells count="26">
    <mergeCell ref="A27:F33"/>
    <mergeCell ref="G27:J33"/>
    <mergeCell ref="A26:F26"/>
    <mergeCell ref="G26:J26"/>
    <mergeCell ref="A1:L1"/>
    <mergeCell ref="B3:C3"/>
    <mergeCell ref="B5:D5"/>
    <mergeCell ref="F5:F6"/>
    <mergeCell ref="B6:D6"/>
    <mergeCell ref="B22:L22"/>
    <mergeCell ref="A45:L45"/>
    <mergeCell ref="A46:L46"/>
    <mergeCell ref="B7:D7"/>
    <mergeCell ref="E2:H3"/>
    <mergeCell ref="A24:L24"/>
    <mergeCell ref="A25:L25"/>
    <mergeCell ref="B17:L17"/>
    <mergeCell ref="B19:L19"/>
    <mergeCell ref="B10:L10"/>
    <mergeCell ref="B15:L15"/>
    <mergeCell ref="B12:L12"/>
    <mergeCell ref="B13:L13"/>
    <mergeCell ref="B20:L20"/>
    <mergeCell ref="B18:L18"/>
    <mergeCell ref="A34:F34"/>
    <mergeCell ref="G34:J34"/>
  </mergeCells>
  <phoneticPr fontId="2"/>
  <dataValidations count="1">
    <dataValidation type="list" allowBlank="1" showInputMessage="1" showErrorMessage="1" sqref="L11 L16" xr:uid="{00000000-0002-0000-0700-000000000000}">
      <formula1>$N$45:$N$49</formula1>
    </dataValidation>
  </dataValidations>
  <pageMargins left="0.7" right="0.7" top="0.75" bottom="0.75" header="0.3" footer="0.3"/>
  <pageSetup paperSize="9" scale="96" fitToHeight="0"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R49"/>
  <sheetViews>
    <sheetView view="pageBreakPreview" zoomScaleNormal="100" zoomScaleSheetLayoutView="100"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25" style="1" customWidth="1"/>
    <col min="12" max="12" width="7.375" style="1" bestFit="1" customWidth="1"/>
    <col min="13" max="13" width="10.75" style="31" bestFit="1" customWidth="1"/>
    <col min="14" max="14" width="12" style="1" bestFit="1" customWidth="1"/>
    <col min="15" max="16384" width="8.75" style="1"/>
  </cols>
  <sheetData>
    <row r="1" spans="1:14" ht="24" customHeight="1">
      <c r="A1" s="230" t="s">
        <v>152</v>
      </c>
      <c r="B1" s="230"/>
      <c r="C1" s="230"/>
      <c r="D1" s="230"/>
      <c r="E1" s="230"/>
      <c r="F1" s="230"/>
      <c r="G1" s="230"/>
      <c r="H1" s="230"/>
      <c r="I1" s="230"/>
      <c r="J1" s="230"/>
      <c r="K1" s="230"/>
      <c r="L1" s="230"/>
      <c r="M1" s="7">
        <f ca="1">TODAY()</f>
        <v>44903</v>
      </c>
    </row>
    <row r="2" spans="1:14" ht="24" customHeight="1">
      <c r="L2" s="31"/>
      <c r="M2" s="1"/>
    </row>
    <row r="3" spans="1:14" ht="24" customHeight="1">
      <c r="A3" s="62" t="s">
        <v>24</v>
      </c>
      <c r="B3" s="231" t="str">
        <f>【基本情報】!B3</f>
        <v>令和２年〇月×日</v>
      </c>
      <c r="C3" s="232"/>
      <c r="D3" s="88"/>
      <c r="G3" s="121" t="s">
        <v>133</v>
      </c>
      <c r="L3" s="31"/>
    </row>
    <row r="4" spans="1:14" ht="24" customHeight="1">
      <c r="L4" s="31"/>
    </row>
    <row r="5" spans="1:14" ht="24" customHeight="1">
      <c r="A5" s="62" t="s">
        <v>23</v>
      </c>
      <c r="B5" s="187" t="str">
        <f>【基本情報】!B4</f>
        <v>くまもん空手道連盟</v>
      </c>
      <c r="C5" s="188"/>
      <c r="D5" s="189"/>
      <c r="F5" s="233" t="s">
        <v>21</v>
      </c>
      <c r="G5" s="84" t="str">
        <f>【基本情報】!B7</f>
        <v>〒８00-0000</v>
      </c>
      <c r="H5" s="85"/>
      <c r="I5" s="44"/>
      <c r="J5" s="44"/>
      <c r="K5" s="25"/>
      <c r="L5" s="56"/>
      <c r="M5" s="56" t="s">
        <v>70</v>
      </c>
    </row>
    <row r="6" spans="1:14" ht="24" customHeight="1">
      <c r="A6" s="62" t="s">
        <v>8</v>
      </c>
      <c r="B6" s="187" t="str">
        <f>【基本情報】!B5</f>
        <v>くまもん道場</v>
      </c>
      <c r="C6" s="188"/>
      <c r="D6" s="189"/>
      <c r="F6" s="234"/>
      <c r="G6" s="86" t="str">
        <f>【基本情報】!B8</f>
        <v>くま市熊区小熊町５７０５－２</v>
      </c>
      <c r="H6" s="87"/>
      <c r="I6" s="45"/>
      <c r="J6" s="45"/>
      <c r="K6" s="42"/>
      <c r="L6" s="57"/>
      <c r="M6" s="110" t="s">
        <v>119</v>
      </c>
    </row>
    <row r="7" spans="1:14" ht="24" customHeight="1">
      <c r="A7" s="62" t="s">
        <v>6</v>
      </c>
      <c r="B7" s="187" t="str">
        <f>【基本情報】!B6</f>
        <v>くまもん</v>
      </c>
      <c r="C7" s="188"/>
      <c r="D7" s="189"/>
      <c r="F7" s="70" t="s">
        <v>22</v>
      </c>
      <c r="G7" s="84" t="str">
        <f>【基本情報】!B9</f>
        <v>090-3333-3333</v>
      </c>
      <c r="H7" s="85"/>
      <c r="I7" s="44"/>
      <c r="J7" s="44"/>
      <c r="K7" s="25"/>
      <c r="L7" s="58"/>
      <c r="M7" s="57" t="s">
        <v>64</v>
      </c>
    </row>
    <row r="8" spans="1:14" ht="24" customHeight="1">
      <c r="H8" s="240"/>
      <c r="I8" s="241"/>
      <c r="J8" s="241"/>
      <c r="K8" s="241"/>
      <c r="L8" s="25"/>
      <c r="M8" s="58" t="s">
        <v>67</v>
      </c>
      <c r="N8" s="31"/>
    </row>
    <row r="9" spans="1:14" ht="24" customHeight="1">
      <c r="A9" s="62" t="s">
        <v>0</v>
      </c>
      <c r="B9" s="63" t="s">
        <v>26</v>
      </c>
      <c r="C9" s="62" t="s" ph="1">
        <v>7</v>
      </c>
      <c r="D9" s="62" t="s">
        <v>2</v>
      </c>
      <c r="E9" s="62" t="s">
        <v>1</v>
      </c>
      <c r="F9" s="62" t="s">
        <v>3</v>
      </c>
      <c r="G9" s="62" t="s">
        <v>19</v>
      </c>
      <c r="H9" s="62" t="s">
        <v>4</v>
      </c>
      <c r="I9" s="63" t="s">
        <v>173</v>
      </c>
      <c r="J9" s="62" t="s">
        <v>155</v>
      </c>
      <c r="K9" s="62" t="s">
        <v>167</v>
      </c>
      <c r="L9" s="63" t="s">
        <v>33</v>
      </c>
      <c r="M9" s="58" t="s">
        <v>65</v>
      </c>
      <c r="N9" s="31"/>
    </row>
    <row r="10" spans="1:14" ht="24" customHeight="1">
      <c r="A10" s="64" t="s">
        <v>156</v>
      </c>
      <c r="B10" s="69" t="s">
        <v>20</v>
      </c>
      <c r="C10" s="64" t="s" ph="1">
        <v>27</v>
      </c>
      <c r="D10" s="65">
        <v>38528</v>
      </c>
      <c r="E10" s="64" t="s">
        <v>5</v>
      </c>
      <c r="F10" s="66">
        <f ca="1">DATEDIF(D10,$M$1,"Y")</f>
        <v>17</v>
      </c>
      <c r="G10" s="67" t="s">
        <v>166</v>
      </c>
      <c r="H10" s="68" t="s">
        <v>35</v>
      </c>
      <c r="I10" s="64">
        <v>10004</v>
      </c>
      <c r="J10" s="64" t="s">
        <v>77</v>
      </c>
      <c r="K10" s="111" t="s">
        <v>168</v>
      </c>
      <c r="L10" s="112" t="s">
        <v>84</v>
      </c>
      <c r="M10" s="58" t="s">
        <v>66</v>
      </c>
      <c r="N10" s="26"/>
    </row>
    <row r="11" spans="1:14" ht="24" customHeight="1">
      <c r="A11" s="36">
        <v>1</v>
      </c>
      <c r="B11" s="32"/>
      <c r="C11" s="2" ph="1"/>
      <c r="D11" s="90"/>
      <c r="E11" s="2"/>
      <c r="F11" s="6">
        <f t="shared" ref="F11:F12" ca="1" si="0">DATEDIF(D11,$M$1,"Y")</f>
        <v>122</v>
      </c>
      <c r="G11" s="46" t="s">
        <v>166</v>
      </c>
      <c r="H11" s="3"/>
      <c r="I11" s="33"/>
      <c r="J11" s="2"/>
      <c r="K11" s="81"/>
      <c r="L11" s="35"/>
      <c r="M11" s="57" t="s">
        <v>68</v>
      </c>
    </row>
    <row r="12" spans="1:14" ht="24" customHeight="1">
      <c r="A12" s="36">
        <v>2</v>
      </c>
      <c r="B12" s="33"/>
      <c r="C12" s="2" ph="1"/>
      <c r="D12" s="90"/>
      <c r="E12" s="2"/>
      <c r="F12" s="6">
        <f t="shared" ca="1" si="0"/>
        <v>122</v>
      </c>
      <c r="G12" s="46" t="s">
        <v>166</v>
      </c>
      <c r="H12" s="3"/>
      <c r="I12" s="33"/>
      <c r="J12" s="2"/>
      <c r="K12" s="2"/>
      <c r="L12" s="35"/>
      <c r="M12" s="57" t="s">
        <v>69</v>
      </c>
    </row>
    <row r="13" spans="1:14" ht="24" customHeight="1">
      <c r="A13" s="36">
        <v>3</v>
      </c>
      <c r="B13" s="33"/>
      <c r="C13" s="2" ph="1"/>
      <c r="D13" s="148"/>
      <c r="E13" s="2"/>
      <c r="F13" s="6">
        <f ca="1">DATEDIF(D13,$M$1,"Y")</f>
        <v>122</v>
      </c>
      <c r="G13" s="46" t="s">
        <v>166</v>
      </c>
      <c r="H13" s="4"/>
      <c r="I13" s="33"/>
      <c r="J13" s="2"/>
      <c r="K13" s="2"/>
      <c r="L13" s="2"/>
      <c r="M13" s="1"/>
    </row>
    <row r="14" spans="1:14" ht="24" customHeight="1">
      <c r="A14" s="36">
        <v>4</v>
      </c>
      <c r="B14" s="33"/>
      <c r="C14" s="2" ph="1"/>
      <c r="D14" s="148"/>
      <c r="E14" s="2"/>
      <c r="F14" s="6">
        <f t="shared" ref="F14:F18" ca="1" si="1">DATEDIF(D14,$M$1,"Y")</f>
        <v>122</v>
      </c>
      <c r="G14" s="46" t="s">
        <v>166</v>
      </c>
      <c r="H14" s="4"/>
      <c r="I14" s="33"/>
      <c r="J14" s="2"/>
      <c r="K14" s="2"/>
      <c r="L14" s="2"/>
      <c r="M14" s="109"/>
    </row>
    <row r="15" spans="1:14" ht="24" customHeight="1">
      <c r="A15" s="36">
        <v>5</v>
      </c>
      <c r="B15" s="34"/>
      <c r="C15" s="5"/>
      <c r="D15" s="148"/>
      <c r="E15" s="5"/>
      <c r="F15" s="6">
        <f t="shared" ca="1" si="1"/>
        <v>122</v>
      </c>
      <c r="G15" s="46" t="s">
        <v>166</v>
      </c>
      <c r="H15" s="5"/>
      <c r="I15" s="34"/>
      <c r="J15" s="5"/>
      <c r="K15" s="5"/>
      <c r="L15" s="5"/>
      <c r="M15" s="1"/>
    </row>
    <row r="16" spans="1:14" ht="24" customHeight="1">
      <c r="A16" s="36">
        <v>6</v>
      </c>
      <c r="B16" s="34"/>
      <c r="C16" s="5"/>
      <c r="D16" s="148"/>
      <c r="E16" s="5"/>
      <c r="F16" s="6">
        <f t="shared" ca="1" si="1"/>
        <v>122</v>
      </c>
      <c r="G16" s="46" t="s">
        <v>166</v>
      </c>
      <c r="H16" s="5"/>
      <c r="I16" s="34"/>
      <c r="J16" s="5"/>
      <c r="K16" s="5"/>
      <c r="L16" s="5"/>
      <c r="M16" s="57"/>
    </row>
    <row r="17" spans="1:18" ht="24" customHeight="1">
      <c r="A17" s="36">
        <v>7</v>
      </c>
      <c r="B17" s="34"/>
      <c r="C17" s="5"/>
      <c r="D17" s="148"/>
      <c r="E17" s="5"/>
      <c r="F17" s="6">
        <f t="shared" ca="1" si="1"/>
        <v>122</v>
      </c>
      <c r="G17" s="46" t="s">
        <v>166</v>
      </c>
      <c r="H17" s="5"/>
      <c r="I17" s="34"/>
      <c r="J17" s="5"/>
      <c r="K17" s="5"/>
      <c r="L17" s="5"/>
      <c r="M17" s="117" t="s">
        <v>172</v>
      </c>
    </row>
    <row r="18" spans="1:18" s="31" customFormat="1" ht="24" customHeight="1">
      <c r="A18" s="36">
        <v>8</v>
      </c>
      <c r="B18" s="34"/>
      <c r="C18" s="5"/>
      <c r="D18" s="148"/>
      <c r="E18" s="5"/>
      <c r="F18" s="6">
        <f t="shared" ca="1" si="1"/>
        <v>122</v>
      </c>
      <c r="G18" s="46" t="s">
        <v>166</v>
      </c>
      <c r="H18" s="5"/>
      <c r="I18" s="34"/>
      <c r="J18" s="5"/>
      <c r="K18" s="5"/>
      <c r="L18" s="5"/>
      <c r="M18" s="119" t="s">
        <v>171</v>
      </c>
      <c r="N18" s="1"/>
      <c r="O18" s="1"/>
      <c r="P18" s="1"/>
      <c r="Q18" s="1"/>
      <c r="R18" s="1"/>
    </row>
    <row r="19" spans="1:18" s="31" customFormat="1" ht="24" customHeight="1">
      <c r="A19" s="36"/>
      <c r="B19" s="236" t="s">
        <v>178</v>
      </c>
      <c r="C19" s="237"/>
      <c r="D19" s="237"/>
      <c r="E19" s="237"/>
      <c r="F19" s="237"/>
      <c r="G19" s="237"/>
      <c r="H19" s="237"/>
      <c r="I19" s="237"/>
      <c r="J19" s="237"/>
      <c r="K19" s="237"/>
      <c r="L19" s="238"/>
      <c r="M19" s="119" t="s">
        <v>170</v>
      </c>
      <c r="N19" s="1"/>
      <c r="O19" s="1"/>
      <c r="P19" s="1"/>
      <c r="Q19" s="1"/>
      <c r="R19" s="1"/>
    </row>
    <row r="20" spans="1:18" s="31" customFormat="1" ht="24" customHeight="1">
      <c r="A20" s="242" t="s">
        <v>192</v>
      </c>
      <c r="B20" s="243"/>
      <c r="C20" s="243"/>
      <c r="D20" s="243"/>
      <c r="E20" s="243"/>
      <c r="F20" s="243"/>
      <c r="G20" s="243"/>
      <c r="H20" s="243"/>
      <c r="I20" s="243"/>
      <c r="J20" s="243"/>
      <c r="K20" s="243"/>
      <c r="L20" s="243"/>
      <c r="M20" s="119" t="s">
        <v>126</v>
      </c>
      <c r="N20" s="1"/>
    </row>
    <row r="21" spans="1:18" s="31" customFormat="1" ht="24" customHeight="1">
      <c r="A21" s="239"/>
      <c r="B21" s="239"/>
      <c r="C21" s="239"/>
      <c r="D21" s="239"/>
      <c r="E21" s="239"/>
      <c r="F21" s="239"/>
      <c r="G21" s="239"/>
      <c r="H21" s="239"/>
      <c r="I21" s="239"/>
      <c r="J21" s="239"/>
      <c r="K21" s="1"/>
      <c r="L21" s="1"/>
      <c r="M21" s="57"/>
      <c r="N21" s="1"/>
    </row>
    <row r="22" spans="1:18" s="31" customFormat="1" ht="24" customHeight="1">
      <c r="A22" s="191" t="s">
        <v>169</v>
      </c>
      <c r="B22" s="192"/>
      <c r="C22" s="192"/>
      <c r="D22" s="192"/>
      <c r="E22" s="192"/>
      <c r="F22" s="192"/>
      <c r="G22" s="192"/>
      <c r="H22" s="192"/>
      <c r="I22" s="192"/>
      <c r="J22" s="192"/>
      <c r="K22" s="192"/>
      <c r="L22" s="192"/>
      <c r="M22" s="57"/>
      <c r="N22" s="1"/>
    </row>
    <row r="23" spans="1:18" s="31" customFormat="1" ht="24" customHeight="1" thickBot="1">
      <c r="A23" s="193"/>
      <c r="B23" s="194"/>
      <c r="C23" s="194"/>
      <c r="D23" s="194"/>
      <c r="E23" s="194"/>
      <c r="F23" s="194"/>
      <c r="G23" s="194"/>
      <c r="H23" s="194"/>
      <c r="I23" s="194"/>
      <c r="J23" s="194"/>
      <c r="K23" s="194"/>
      <c r="L23" s="194"/>
      <c r="M23" s="60"/>
      <c r="N23" s="1"/>
    </row>
    <row r="24" spans="1:18" ht="24" customHeight="1" thickBot="1">
      <c r="A24" s="207" t="s">
        <v>162</v>
      </c>
      <c r="B24" s="208"/>
      <c r="C24" s="208"/>
      <c r="D24" s="208"/>
      <c r="E24" s="208"/>
      <c r="F24" s="208"/>
      <c r="G24" s="209" t="s">
        <v>163</v>
      </c>
      <c r="H24" s="210"/>
      <c r="I24" s="210"/>
      <c r="J24" s="211"/>
      <c r="K24" s="51"/>
      <c r="L24" s="52"/>
      <c r="M24" s="117"/>
    </row>
    <row r="25" spans="1:18" ht="24" customHeight="1">
      <c r="A25" s="212"/>
      <c r="B25" s="213"/>
      <c r="C25" s="213"/>
      <c r="D25" s="213"/>
      <c r="E25" s="213"/>
      <c r="F25" s="214"/>
      <c r="G25" s="221"/>
      <c r="H25" s="222"/>
      <c r="I25" s="222"/>
      <c r="J25" s="223"/>
      <c r="K25" s="51"/>
      <c r="L25" s="52"/>
      <c r="M25" s="119"/>
    </row>
    <row r="26" spans="1:18" ht="24" customHeight="1">
      <c r="A26" s="215"/>
      <c r="B26" s="216"/>
      <c r="C26" s="216"/>
      <c r="D26" s="216"/>
      <c r="E26" s="216"/>
      <c r="F26" s="217"/>
      <c r="G26" s="224"/>
      <c r="H26" s="225"/>
      <c r="I26" s="225"/>
      <c r="J26" s="226"/>
      <c r="M26" s="119"/>
    </row>
    <row r="27" spans="1:18" ht="24" customHeight="1">
      <c r="A27" s="215"/>
      <c r="B27" s="216"/>
      <c r="C27" s="216"/>
      <c r="D27" s="216"/>
      <c r="E27" s="216"/>
      <c r="F27" s="217"/>
      <c r="G27" s="224"/>
      <c r="H27" s="225"/>
      <c r="I27" s="225"/>
      <c r="J27" s="226"/>
      <c r="M27" s="1"/>
    </row>
    <row r="28" spans="1:18" ht="24" customHeight="1">
      <c r="A28" s="215"/>
      <c r="B28" s="216"/>
      <c r="C28" s="216"/>
      <c r="D28" s="216"/>
      <c r="E28" s="216"/>
      <c r="F28" s="217"/>
      <c r="G28" s="224"/>
      <c r="H28" s="225"/>
      <c r="I28" s="225"/>
      <c r="J28" s="226"/>
      <c r="M28" s="59"/>
    </row>
    <row r="29" spans="1:18" ht="24" customHeight="1">
      <c r="A29" s="215"/>
      <c r="B29" s="216"/>
      <c r="C29" s="216"/>
      <c r="D29" s="216"/>
      <c r="E29" s="216"/>
      <c r="F29" s="217"/>
      <c r="G29" s="224"/>
      <c r="H29" s="225"/>
      <c r="I29" s="225"/>
      <c r="J29" s="226"/>
      <c r="M29" s="58" t="s">
        <v>72</v>
      </c>
    </row>
    <row r="30" spans="1:18" ht="24" customHeight="1">
      <c r="A30" s="215"/>
      <c r="B30" s="216"/>
      <c r="C30" s="216"/>
      <c r="D30" s="216"/>
      <c r="E30" s="216"/>
      <c r="F30" s="217"/>
      <c r="G30" s="224"/>
      <c r="H30" s="225"/>
      <c r="I30" s="225"/>
      <c r="J30" s="226"/>
      <c r="M30" s="57" t="s">
        <v>73</v>
      </c>
    </row>
    <row r="31" spans="1:18" ht="24" customHeight="1" thickBot="1">
      <c r="A31" s="218"/>
      <c r="B31" s="219"/>
      <c r="C31" s="219"/>
      <c r="D31" s="219"/>
      <c r="E31" s="219"/>
      <c r="F31" s="220"/>
      <c r="G31" s="227"/>
      <c r="H31" s="228"/>
      <c r="I31" s="228"/>
      <c r="J31" s="229"/>
      <c r="M31" s="113" t="s">
        <v>122</v>
      </c>
    </row>
    <row r="32" spans="1:18" ht="24" customHeight="1" thickBot="1">
      <c r="A32" s="207" t="s">
        <v>164</v>
      </c>
      <c r="B32" s="208"/>
      <c r="C32" s="208"/>
      <c r="D32" s="208"/>
      <c r="E32" s="208"/>
      <c r="F32" s="208"/>
      <c r="G32" s="209" t="s">
        <v>165</v>
      </c>
      <c r="H32" s="210"/>
      <c r="I32" s="210"/>
      <c r="J32" s="211"/>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35"/>
      <c r="B41" s="136"/>
      <c r="C41" s="137"/>
      <c r="D41" s="137"/>
      <c r="E41" s="137"/>
      <c r="F41" s="137"/>
      <c r="G41" s="137"/>
      <c r="H41" s="137"/>
      <c r="I41" s="137"/>
      <c r="J41" s="137"/>
      <c r="M41" s="61"/>
      <c r="N41" s="1" t="s">
        <v>75</v>
      </c>
    </row>
    <row r="42" spans="1:14" ht="24" customHeight="1">
      <c r="A42" s="135"/>
      <c r="B42" s="136"/>
      <c r="C42" s="137"/>
      <c r="D42" s="137"/>
      <c r="E42" s="137"/>
      <c r="F42" s="137"/>
      <c r="G42" s="137"/>
      <c r="H42" s="137"/>
      <c r="I42" s="137"/>
      <c r="J42" s="137"/>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pans="13:13" ht="24" customHeight="1">
      <c r="M49" s="1"/>
    </row>
  </sheetData>
  <mergeCells count="18">
    <mergeCell ref="A1:L1"/>
    <mergeCell ref="B3:C3"/>
    <mergeCell ref="F5:F6"/>
    <mergeCell ref="A21:J21"/>
    <mergeCell ref="A22:L22"/>
    <mergeCell ref="B5:D5"/>
    <mergeCell ref="B6:D6"/>
    <mergeCell ref="B7:D7"/>
    <mergeCell ref="H8:K8"/>
    <mergeCell ref="A20:L20"/>
    <mergeCell ref="A25:F31"/>
    <mergeCell ref="G25:J31"/>
    <mergeCell ref="A32:F32"/>
    <mergeCell ref="G32:J32"/>
    <mergeCell ref="B19:L19"/>
    <mergeCell ref="A23:L23"/>
    <mergeCell ref="A24:F24"/>
    <mergeCell ref="G24:J24"/>
  </mergeCells>
  <phoneticPr fontId="2"/>
  <dataValidations count="1">
    <dataValidation type="list" allowBlank="1" showInputMessage="1" showErrorMessage="1" sqref="L10:L18" xr:uid="{00000000-0002-0000-0D00-000000000000}">
      <formula1>$N$39:$N$43</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49"/>
  <sheetViews>
    <sheetView view="pageBreakPreview" topLeftCell="A22" zoomScale="115" zoomScaleNormal="100" zoomScaleSheetLayoutView="115" workbookViewId="0">
      <selection activeCell="A23" sqref="A23:L23"/>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8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30" t="s">
        <v>153</v>
      </c>
      <c r="B1" s="230"/>
      <c r="C1" s="230"/>
      <c r="D1" s="230"/>
      <c r="E1" s="230"/>
      <c r="F1" s="230"/>
      <c r="G1" s="230"/>
      <c r="H1" s="230"/>
      <c r="I1" s="230"/>
      <c r="J1" s="230"/>
      <c r="K1" s="230"/>
      <c r="L1" s="230"/>
      <c r="M1" s="7">
        <f ca="1">TODAY()</f>
        <v>44903</v>
      </c>
    </row>
    <row r="2" spans="1:14" ht="24" customHeight="1">
      <c r="L2" s="31"/>
      <c r="M2" s="1"/>
    </row>
    <row r="3" spans="1:14" ht="24" customHeight="1">
      <c r="A3" s="62" t="s">
        <v>24</v>
      </c>
      <c r="B3" s="231" t="str">
        <f>【基本情報】!B3</f>
        <v>令和２年〇月×日</v>
      </c>
      <c r="C3" s="232"/>
      <c r="D3" s="88"/>
      <c r="G3" s="121" t="s">
        <v>133</v>
      </c>
      <c r="L3" s="31"/>
    </row>
    <row r="4" spans="1:14" ht="24" customHeight="1">
      <c r="L4" s="31"/>
    </row>
    <row r="5" spans="1:14" ht="24" customHeight="1">
      <c r="A5" s="62" t="s">
        <v>23</v>
      </c>
      <c r="B5" s="187" t="str">
        <f>【基本情報】!B4</f>
        <v>くまもん空手道連盟</v>
      </c>
      <c r="C5" s="188"/>
      <c r="D5" s="189"/>
      <c r="F5" s="233" t="s">
        <v>21</v>
      </c>
      <c r="G5" s="84" t="str">
        <f>【基本情報】!B7</f>
        <v>〒８00-0000</v>
      </c>
      <c r="H5" s="85"/>
      <c r="I5" s="44"/>
      <c r="J5" s="44"/>
      <c r="K5" s="25"/>
      <c r="L5" s="56"/>
      <c r="M5" s="56" t="s">
        <v>70</v>
      </c>
    </row>
    <row r="6" spans="1:14" ht="24" customHeight="1">
      <c r="A6" s="62" t="s">
        <v>8</v>
      </c>
      <c r="B6" s="187" t="str">
        <f>【基本情報】!B5</f>
        <v>くまもん道場</v>
      </c>
      <c r="C6" s="188"/>
      <c r="D6" s="189"/>
      <c r="F6" s="234"/>
      <c r="G6" s="86" t="str">
        <f>【基本情報】!B8</f>
        <v>くま市熊区小熊町５７０５－２</v>
      </c>
      <c r="H6" s="87"/>
      <c r="I6" s="45"/>
      <c r="J6" s="45"/>
      <c r="K6" s="42"/>
      <c r="L6" s="57"/>
      <c r="M6" s="110" t="s">
        <v>119</v>
      </c>
    </row>
    <row r="7" spans="1:14" ht="24" customHeight="1">
      <c r="A7" s="62" t="s">
        <v>6</v>
      </c>
      <c r="B7" s="187" t="str">
        <f>【基本情報】!B6</f>
        <v>くまもん</v>
      </c>
      <c r="C7" s="188"/>
      <c r="D7" s="189"/>
      <c r="F7" s="82" t="s">
        <v>22</v>
      </c>
      <c r="G7" s="84" t="str">
        <f>【基本情報】!B9</f>
        <v>090-3333-3333</v>
      </c>
      <c r="H7" s="85"/>
      <c r="I7" s="44"/>
      <c r="J7" s="44"/>
      <c r="K7" s="25"/>
      <c r="L7" s="58"/>
      <c r="M7" s="57" t="s">
        <v>64</v>
      </c>
    </row>
    <row r="8" spans="1:14" ht="24" customHeight="1">
      <c r="H8" s="244"/>
      <c r="I8" s="244"/>
      <c r="J8" s="244"/>
      <c r="K8" s="244"/>
      <c r="L8" s="25"/>
      <c r="M8" s="58" t="s">
        <v>67</v>
      </c>
      <c r="N8" s="31"/>
    </row>
    <row r="9" spans="1:14" ht="24" customHeight="1">
      <c r="A9" s="62" t="s">
        <v>0</v>
      </c>
      <c r="B9" s="63" t="s">
        <v>26</v>
      </c>
      <c r="C9" s="62" t="s" ph="1">
        <v>7</v>
      </c>
      <c r="D9" s="62" t="s">
        <v>2</v>
      </c>
      <c r="E9" s="62" t="s">
        <v>1</v>
      </c>
      <c r="F9" s="62" t="s">
        <v>3</v>
      </c>
      <c r="G9" s="62" t="s">
        <v>19</v>
      </c>
      <c r="H9" s="62" t="s">
        <v>4</v>
      </c>
      <c r="I9" s="63" t="s">
        <v>173</v>
      </c>
      <c r="J9" s="62" t="s">
        <v>32</v>
      </c>
      <c r="K9" s="62" t="s">
        <v>157</v>
      </c>
      <c r="L9" s="63" t="s">
        <v>33</v>
      </c>
      <c r="M9" s="58" t="s">
        <v>65</v>
      </c>
      <c r="N9" s="31"/>
    </row>
    <row r="10" spans="1:14" ht="24" customHeight="1">
      <c r="A10" s="64" t="s">
        <v>156</v>
      </c>
      <c r="B10" s="69" t="s">
        <v>20</v>
      </c>
      <c r="C10" s="64" t="s" ph="1">
        <v>27</v>
      </c>
      <c r="D10" s="65">
        <v>38528</v>
      </c>
      <c r="E10" s="64" t="s">
        <v>5</v>
      </c>
      <c r="F10" s="66">
        <f ca="1">DATEDIF(D10,$M$1,"Y")</f>
        <v>17</v>
      </c>
      <c r="G10" s="67" t="str">
        <f ca="1">CHOOSE(DATEDIF(D10,DATE(YEAR(TODAY())-(MONTH(TODAY())&lt;=3)*1,4,1),"Y")-2,"年少","年中","年長","小1","小2","小3","小4","小5","小6","中1","中2","中3","高1","高2","高3","大1","大2","大3","大4")</f>
        <v>高2</v>
      </c>
      <c r="H10" s="68" t="s">
        <v>35</v>
      </c>
      <c r="I10" s="64">
        <v>10004</v>
      </c>
      <c r="J10" s="64" t="s">
        <v>120</v>
      </c>
      <c r="K10" s="111" t="s">
        <v>168</v>
      </c>
      <c r="L10" s="112" t="s">
        <v>84</v>
      </c>
      <c r="M10" s="58" t="s">
        <v>66</v>
      </c>
      <c r="N10" s="26"/>
    </row>
    <row r="11" spans="1:14" ht="24" customHeight="1">
      <c r="A11" s="36">
        <v>1</v>
      </c>
      <c r="B11" s="32"/>
      <c r="C11" s="2" ph="1"/>
      <c r="D11" s="90"/>
      <c r="E11" s="2"/>
      <c r="F11" s="6">
        <f t="shared" ref="F11:F12" ca="1" si="0">DATEDIF(D11,$M$1,"Y")</f>
        <v>122</v>
      </c>
      <c r="G11" s="46" t="s">
        <v>166</v>
      </c>
      <c r="H11" s="3"/>
      <c r="I11" s="33"/>
      <c r="J11" s="2"/>
      <c r="K11" s="81"/>
      <c r="L11" s="35"/>
      <c r="M11" s="57" t="s">
        <v>68</v>
      </c>
    </row>
    <row r="12" spans="1:14" ht="24" customHeight="1">
      <c r="A12" s="36">
        <v>2</v>
      </c>
      <c r="B12" s="33"/>
      <c r="C12" s="2" ph="1"/>
      <c r="D12" s="148"/>
      <c r="E12" s="2"/>
      <c r="F12" s="6">
        <f t="shared" ca="1" si="0"/>
        <v>122</v>
      </c>
      <c r="G12" s="46" t="s">
        <v>166</v>
      </c>
      <c r="H12" s="3"/>
      <c r="I12" s="33"/>
      <c r="J12" s="2"/>
      <c r="K12" s="2"/>
      <c r="L12" s="35"/>
      <c r="M12" s="57" t="s">
        <v>69</v>
      </c>
    </row>
    <row r="13" spans="1:14" ht="24" customHeight="1">
      <c r="A13" s="36">
        <v>3</v>
      </c>
      <c r="B13" s="33"/>
      <c r="C13" s="2" ph="1"/>
      <c r="D13" s="148"/>
      <c r="E13" s="2"/>
      <c r="F13" s="6">
        <f ca="1">DATEDIF(D13,$M$1,"Y")</f>
        <v>122</v>
      </c>
      <c r="G13" s="46" t="s">
        <v>166</v>
      </c>
      <c r="H13" s="4"/>
      <c r="I13" s="33"/>
      <c r="J13" s="2"/>
      <c r="K13" s="2"/>
      <c r="L13" s="2"/>
      <c r="M13" s="1"/>
    </row>
    <row r="14" spans="1:14" ht="24" customHeight="1">
      <c r="A14" s="36">
        <v>4</v>
      </c>
      <c r="B14" s="33"/>
      <c r="C14" s="2" ph="1"/>
      <c r="D14" s="148"/>
      <c r="E14" s="2"/>
      <c r="F14" s="6">
        <f t="shared" ref="F14:F18" ca="1" si="1">DATEDIF(D14,$M$1,"Y")</f>
        <v>122</v>
      </c>
      <c r="G14" s="46" t="s">
        <v>166</v>
      </c>
      <c r="H14" s="4"/>
      <c r="I14" s="33"/>
      <c r="J14" s="2"/>
      <c r="K14" s="2"/>
      <c r="L14" s="2"/>
      <c r="M14" s="109"/>
    </row>
    <row r="15" spans="1:14" ht="24" customHeight="1">
      <c r="A15" s="36">
        <v>5</v>
      </c>
      <c r="B15" s="34"/>
      <c r="C15" s="5"/>
      <c r="D15" s="148"/>
      <c r="E15" s="5"/>
      <c r="F15" s="6">
        <f t="shared" ca="1" si="1"/>
        <v>122</v>
      </c>
      <c r="G15" s="46" t="s">
        <v>166</v>
      </c>
      <c r="H15" s="5"/>
      <c r="I15" s="34"/>
      <c r="J15" s="5"/>
      <c r="K15" s="5"/>
      <c r="L15" s="5"/>
      <c r="M15" s="1"/>
    </row>
    <row r="16" spans="1:14" ht="24" customHeight="1">
      <c r="A16" s="36">
        <v>6</v>
      </c>
      <c r="B16" s="34"/>
      <c r="C16" s="5"/>
      <c r="D16" s="148"/>
      <c r="E16" s="5"/>
      <c r="F16" s="6">
        <f t="shared" ca="1" si="1"/>
        <v>122</v>
      </c>
      <c r="G16" s="46" t="s">
        <v>166</v>
      </c>
      <c r="H16" s="5"/>
      <c r="I16" s="34"/>
      <c r="J16" s="5"/>
      <c r="K16" s="5"/>
      <c r="L16" s="5"/>
      <c r="M16" s="57"/>
    </row>
    <row r="17" spans="1:14" ht="24" customHeight="1">
      <c r="A17" s="36">
        <v>7</v>
      </c>
      <c r="B17" s="34"/>
      <c r="C17" s="5"/>
      <c r="D17" s="148"/>
      <c r="E17" s="5"/>
      <c r="F17" s="6">
        <f t="shared" ca="1" si="1"/>
        <v>122</v>
      </c>
      <c r="G17" s="46" t="s">
        <v>166</v>
      </c>
      <c r="H17" s="5"/>
      <c r="I17" s="34"/>
      <c r="J17" s="5"/>
      <c r="K17" s="5"/>
      <c r="L17" s="5"/>
      <c r="M17" s="117" t="s">
        <v>172</v>
      </c>
    </row>
    <row r="18" spans="1:14" s="31" customFormat="1" ht="24" customHeight="1">
      <c r="A18" s="36">
        <v>8</v>
      </c>
      <c r="B18" s="34"/>
      <c r="C18" s="5"/>
      <c r="D18" s="148"/>
      <c r="E18" s="5"/>
      <c r="F18" s="6">
        <f t="shared" ca="1" si="1"/>
        <v>122</v>
      </c>
      <c r="G18" s="46" t="s">
        <v>166</v>
      </c>
      <c r="H18" s="5"/>
      <c r="I18" s="34"/>
      <c r="J18" s="5"/>
      <c r="K18" s="5"/>
      <c r="L18" s="5"/>
      <c r="M18" s="119" t="s">
        <v>171</v>
      </c>
      <c r="N18" s="1"/>
    </row>
    <row r="19" spans="1:14" s="31" customFormat="1" ht="24" customHeight="1">
      <c r="A19" s="36"/>
      <c r="B19" s="236" t="s">
        <v>179</v>
      </c>
      <c r="C19" s="237"/>
      <c r="D19" s="237"/>
      <c r="E19" s="237"/>
      <c r="F19" s="237"/>
      <c r="G19" s="237"/>
      <c r="H19" s="237"/>
      <c r="I19" s="237"/>
      <c r="J19" s="237"/>
      <c r="K19" s="237"/>
      <c r="L19" s="238"/>
      <c r="M19" s="119" t="s">
        <v>170</v>
      </c>
      <c r="N19" s="1"/>
    </row>
    <row r="20" spans="1:14" s="31" customFormat="1" ht="24" customHeight="1">
      <c r="A20" s="242" t="s">
        <v>192</v>
      </c>
      <c r="B20" s="243"/>
      <c r="C20" s="243"/>
      <c r="D20" s="243"/>
      <c r="E20" s="243"/>
      <c r="F20" s="243"/>
      <c r="G20" s="243"/>
      <c r="H20" s="243"/>
      <c r="I20" s="243"/>
      <c r="J20" s="243"/>
      <c r="K20" s="243"/>
      <c r="L20" s="243"/>
      <c r="M20" s="119" t="s">
        <v>126</v>
      </c>
      <c r="N20" s="1"/>
    </row>
    <row r="21" spans="1:14" s="31" customFormat="1" ht="24" customHeight="1">
      <c r="A21" s="239"/>
      <c r="B21" s="239"/>
      <c r="C21" s="239"/>
      <c r="D21" s="239"/>
      <c r="E21" s="239"/>
      <c r="F21" s="239"/>
      <c r="G21" s="239"/>
      <c r="H21" s="239"/>
      <c r="I21" s="239"/>
      <c r="J21" s="239"/>
      <c r="K21" s="1"/>
      <c r="L21" s="1"/>
      <c r="M21" s="57"/>
      <c r="N21" s="1"/>
    </row>
    <row r="22" spans="1:14" s="31" customFormat="1" ht="24" customHeight="1">
      <c r="A22" s="191" t="s">
        <v>169</v>
      </c>
      <c r="B22" s="192"/>
      <c r="C22" s="192"/>
      <c r="D22" s="192"/>
      <c r="E22" s="192"/>
      <c r="F22" s="192"/>
      <c r="G22" s="192"/>
      <c r="H22" s="192"/>
      <c r="I22" s="192"/>
      <c r="J22" s="192"/>
      <c r="K22" s="192"/>
      <c r="L22" s="192"/>
      <c r="M22" s="57"/>
      <c r="N22" s="1"/>
    </row>
    <row r="23" spans="1:14" s="31" customFormat="1" ht="24" customHeight="1" thickBot="1">
      <c r="A23" s="193"/>
      <c r="B23" s="194"/>
      <c r="C23" s="194"/>
      <c r="D23" s="194"/>
      <c r="E23" s="194"/>
      <c r="F23" s="194"/>
      <c r="G23" s="194"/>
      <c r="H23" s="194"/>
      <c r="I23" s="194"/>
      <c r="J23" s="194"/>
      <c r="K23" s="194"/>
      <c r="L23" s="194"/>
      <c r="M23" s="60"/>
      <c r="N23" s="1"/>
    </row>
    <row r="24" spans="1:14" ht="24" customHeight="1" thickBot="1">
      <c r="A24" s="207" t="s">
        <v>162</v>
      </c>
      <c r="B24" s="208"/>
      <c r="C24" s="208"/>
      <c r="D24" s="208"/>
      <c r="E24" s="208"/>
      <c r="F24" s="208"/>
      <c r="G24" s="209" t="s">
        <v>163</v>
      </c>
      <c r="H24" s="210"/>
      <c r="I24" s="210"/>
      <c r="J24" s="211"/>
      <c r="K24" s="51"/>
      <c r="L24" s="52"/>
      <c r="M24" s="117"/>
    </row>
    <row r="25" spans="1:14" ht="24" customHeight="1">
      <c r="A25" s="212"/>
      <c r="B25" s="213"/>
      <c r="C25" s="213"/>
      <c r="D25" s="213"/>
      <c r="E25" s="213"/>
      <c r="F25" s="214"/>
      <c r="G25" s="221"/>
      <c r="H25" s="222"/>
      <c r="I25" s="222"/>
      <c r="J25" s="223"/>
      <c r="K25" s="51"/>
      <c r="L25" s="52"/>
      <c r="M25" s="119"/>
    </row>
    <row r="26" spans="1:14" ht="24" customHeight="1">
      <c r="A26" s="215"/>
      <c r="B26" s="216"/>
      <c r="C26" s="216"/>
      <c r="D26" s="216"/>
      <c r="E26" s="216"/>
      <c r="F26" s="217"/>
      <c r="G26" s="224"/>
      <c r="H26" s="225"/>
      <c r="I26" s="225"/>
      <c r="J26" s="226"/>
      <c r="M26" s="119"/>
    </row>
    <row r="27" spans="1:14" ht="24" customHeight="1">
      <c r="A27" s="215"/>
      <c r="B27" s="216"/>
      <c r="C27" s="216"/>
      <c r="D27" s="216"/>
      <c r="E27" s="216"/>
      <c r="F27" s="217"/>
      <c r="G27" s="224"/>
      <c r="H27" s="225"/>
      <c r="I27" s="225"/>
      <c r="J27" s="226"/>
      <c r="M27" s="1"/>
    </row>
    <row r="28" spans="1:14" ht="24" customHeight="1">
      <c r="A28" s="215"/>
      <c r="B28" s="216"/>
      <c r="C28" s="216"/>
      <c r="D28" s="216"/>
      <c r="E28" s="216"/>
      <c r="F28" s="217"/>
      <c r="G28" s="224"/>
      <c r="H28" s="225"/>
      <c r="I28" s="225"/>
      <c r="J28" s="226"/>
      <c r="M28" s="59"/>
    </row>
    <row r="29" spans="1:14" ht="24" customHeight="1">
      <c r="A29" s="215"/>
      <c r="B29" s="216"/>
      <c r="C29" s="216"/>
      <c r="D29" s="216"/>
      <c r="E29" s="216"/>
      <c r="F29" s="217"/>
      <c r="G29" s="224"/>
      <c r="H29" s="225"/>
      <c r="I29" s="225"/>
      <c r="J29" s="226"/>
      <c r="M29" s="58" t="s">
        <v>72</v>
      </c>
    </row>
    <row r="30" spans="1:14" ht="24" customHeight="1">
      <c r="A30" s="215"/>
      <c r="B30" s="216"/>
      <c r="C30" s="216"/>
      <c r="D30" s="216"/>
      <c r="E30" s="216"/>
      <c r="F30" s="217"/>
      <c r="G30" s="224"/>
      <c r="H30" s="225"/>
      <c r="I30" s="225"/>
      <c r="J30" s="226"/>
      <c r="M30" s="57" t="s">
        <v>73</v>
      </c>
    </row>
    <row r="31" spans="1:14" ht="24" customHeight="1" thickBot="1">
      <c r="A31" s="218"/>
      <c r="B31" s="219"/>
      <c r="C31" s="219"/>
      <c r="D31" s="219"/>
      <c r="E31" s="219"/>
      <c r="F31" s="220"/>
      <c r="G31" s="227"/>
      <c r="H31" s="228"/>
      <c r="I31" s="228"/>
      <c r="J31" s="229"/>
      <c r="M31" s="113" t="s">
        <v>122</v>
      </c>
    </row>
    <row r="32" spans="1:14" ht="24" customHeight="1" thickBot="1">
      <c r="A32" s="207" t="s">
        <v>164</v>
      </c>
      <c r="B32" s="208"/>
      <c r="C32" s="208"/>
      <c r="D32" s="208"/>
      <c r="E32" s="208"/>
      <c r="F32" s="208"/>
      <c r="G32" s="209" t="s">
        <v>165</v>
      </c>
      <c r="H32" s="210"/>
      <c r="I32" s="210"/>
      <c r="J32" s="211"/>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35"/>
      <c r="B41" s="136"/>
      <c r="C41" s="137"/>
      <c r="D41" s="137"/>
      <c r="E41" s="137"/>
      <c r="F41" s="137"/>
      <c r="G41" s="137"/>
      <c r="H41" s="137"/>
      <c r="I41" s="137"/>
      <c r="J41" s="137"/>
      <c r="M41" s="61"/>
      <c r="N41" s="1" t="s">
        <v>75</v>
      </c>
    </row>
    <row r="42" spans="1:14" ht="24" customHeight="1">
      <c r="A42" s="135"/>
      <c r="B42" s="136"/>
      <c r="C42" s="137"/>
      <c r="D42" s="137"/>
      <c r="E42" s="137"/>
      <c r="F42" s="137"/>
      <c r="G42" s="137"/>
      <c r="H42" s="137"/>
      <c r="I42" s="137"/>
      <c r="J42" s="137"/>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8">
    <mergeCell ref="G25:J31"/>
    <mergeCell ref="A32:F32"/>
    <mergeCell ref="G32:J32"/>
    <mergeCell ref="B19:L19"/>
    <mergeCell ref="B3:C3"/>
    <mergeCell ref="A21:J21"/>
    <mergeCell ref="A22:L22"/>
    <mergeCell ref="A23:L23"/>
    <mergeCell ref="H8:K8"/>
    <mergeCell ref="A24:F24"/>
    <mergeCell ref="G24:J24"/>
    <mergeCell ref="A25:F31"/>
    <mergeCell ref="A20:L20"/>
    <mergeCell ref="A1:L1"/>
    <mergeCell ref="B5:D5"/>
    <mergeCell ref="F5:F6"/>
    <mergeCell ref="B6:D6"/>
    <mergeCell ref="B7:D7"/>
  </mergeCells>
  <phoneticPr fontId="2"/>
  <dataValidations count="1">
    <dataValidation type="list" allowBlank="1" showInputMessage="1" showErrorMessage="1" sqref="L10:L18" xr:uid="{00000000-0002-0000-0E00-000000000000}">
      <formula1>$N$39:$N$43</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7AA3-9437-4E58-834C-F3654B03CAD3}">
  <sheetPr>
    <tabColor rgb="FF00B0F0"/>
    <pageSetUpPr fitToPage="1"/>
  </sheetPr>
  <dimension ref="A1:N49"/>
  <sheetViews>
    <sheetView view="pageBreakPreview" topLeftCell="A13" zoomScale="115" zoomScaleNormal="100" zoomScaleSheetLayoutView="115" workbookViewId="0">
      <selection activeCell="A23" sqref="A23:L23"/>
    </sheetView>
  </sheetViews>
  <sheetFormatPr defaultColWidth="8.75" defaultRowHeight="11.25"/>
  <cols>
    <col min="1" max="1" width="6"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ol min="8" max="8" width="33.625" style="1" customWidth="1"/>
    <col min="9" max="9" width="9" style="1" bestFit="1" customWidth="1"/>
    <col min="10" max="10" width="4.375" style="1" bestFit="1" customWidth="1"/>
    <col min="11" max="11" width="13.875" style="1" customWidth="1"/>
    <col min="12" max="12" width="7.375" style="1" bestFit="1" customWidth="1"/>
    <col min="13" max="13" width="11.375" style="31" bestFit="1" customWidth="1"/>
    <col min="14" max="14" width="12" style="1" bestFit="1" customWidth="1"/>
    <col min="15" max="16384" width="8.75" style="1"/>
  </cols>
  <sheetData>
    <row r="1" spans="1:14" ht="24" customHeight="1">
      <c r="A1" s="230" t="s">
        <v>154</v>
      </c>
      <c r="B1" s="230"/>
      <c r="C1" s="230"/>
      <c r="D1" s="230"/>
      <c r="E1" s="230"/>
      <c r="F1" s="230"/>
      <c r="G1" s="230"/>
      <c r="H1" s="230"/>
      <c r="I1" s="230"/>
      <c r="J1" s="230"/>
      <c r="K1" s="230"/>
      <c r="L1" s="230"/>
      <c r="M1" s="7">
        <f ca="1">TODAY()</f>
        <v>44903</v>
      </c>
    </row>
    <row r="2" spans="1:14" ht="24" customHeight="1">
      <c r="L2" s="31"/>
      <c r="M2" s="1"/>
    </row>
    <row r="3" spans="1:14" ht="24" customHeight="1">
      <c r="A3" s="62" t="s">
        <v>24</v>
      </c>
      <c r="B3" s="231" t="str">
        <f>【基本情報】!B3</f>
        <v>令和２年〇月×日</v>
      </c>
      <c r="C3" s="232"/>
      <c r="D3" s="88"/>
      <c r="G3" s="121" t="s">
        <v>133</v>
      </c>
      <c r="L3" s="31"/>
    </row>
    <row r="4" spans="1:14" ht="24" customHeight="1">
      <c r="L4" s="31"/>
    </row>
    <row r="5" spans="1:14" ht="24" customHeight="1">
      <c r="A5" s="62" t="s">
        <v>23</v>
      </c>
      <c r="B5" s="187" t="str">
        <f>【基本情報】!B4</f>
        <v>くまもん空手道連盟</v>
      </c>
      <c r="C5" s="188"/>
      <c r="D5" s="189"/>
      <c r="F5" s="233" t="s">
        <v>21</v>
      </c>
      <c r="G5" s="84" t="str">
        <f>【基本情報】!B7</f>
        <v>〒８00-0000</v>
      </c>
      <c r="H5" s="85"/>
      <c r="I5" s="44"/>
      <c r="J5" s="44"/>
      <c r="K5" s="25"/>
      <c r="L5" s="56"/>
      <c r="M5" s="56" t="s">
        <v>70</v>
      </c>
    </row>
    <row r="6" spans="1:14" ht="24" customHeight="1">
      <c r="A6" s="62" t="s">
        <v>8</v>
      </c>
      <c r="B6" s="187" t="str">
        <f>【基本情報】!B5</f>
        <v>くまもん道場</v>
      </c>
      <c r="C6" s="188"/>
      <c r="D6" s="189"/>
      <c r="F6" s="234"/>
      <c r="G6" s="86" t="str">
        <f>【基本情報】!B8</f>
        <v>くま市熊区小熊町５７０５－２</v>
      </c>
      <c r="H6" s="87"/>
      <c r="I6" s="45"/>
      <c r="J6" s="45"/>
      <c r="K6" s="42"/>
      <c r="L6" s="57"/>
      <c r="M6" s="110" t="s">
        <v>119</v>
      </c>
    </row>
    <row r="7" spans="1:14" ht="24" customHeight="1">
      <c r="A7" s="62" t="s">
        <v>6</v>
      </c>
      <c r="B7" s="187" t="str">
        <f>【基本情報】!B6</f>
        <v>くまもん</v>
      </c>
      <c r="C7" s="188"/>
      <c r="D7" s="189"/>
      <c r="F7" s="134" t="s">
        <v>22</v>
      </c>
      <c r="G7" s="84" t="str">
        <f>【基本情報】!B9</f>
        <v>090-3333-3333</v>
      </c>
      <c r="H7" s="85"/>
      <c r="I7" s="44"/>
      <c r="J7" s="44"/>
      <c r="K7" s="25"/>
      <c r="L7" s="58"/>
      <c r="M7" s="57" t="s">
        <v>64</v>
      </c>
    </row>
    <row r="8" spans="1:14" ht="24" customHeight="1">
      <c r="H8" s="244"/>
      <c r="I8" s="244"/>
      <c r="J8" s="244"/>
      <c r="K8" s="244"/>
      <c r="L8" s="25"/>
      <c r="M8" s="58" t="s">
        <v>67</v>
      </c>
      <c r="N8" s="31"/>
    </row>
    <row r="9" spans="1:14" ht="24" customHeight="1">
      <c r="A9" s="62" t="s">
        <v>0</v>
      </c>
      <c r="B9" s="63" t="s">
        <v>26</v>
      </c>
      <c r="C9" s="62" t="s" ph="1">
        <v>7</v>
      </c>
      <c r="D9" s="62" t="s">
        <v>2</v>
      </c>
      <c r="E9" s="62" t="s">
        <v>1</v>
      </c>
      <c r="F9" s="62" t="s">
        <v>3</v>
      </c>
      <c r="G9" s="62" t="s">
        <v>19</v>
      </c>
      <c r="H9" s="62" t="s">
        <v>4</v>
      </c>
      <c r="I9" s="63" t="s">
        <v>173</v>
      </c>
      <c r="J9" s="62" t="s">
        <v>32</v>
      </c>
      <c r="K9" s="62" t="s">
        <v>157</v>
      </c>
      <c r="L9" s="63" t="s">
        <v>33</v>
      </c>
      <c r="M9" s="58" t="s">
        <v>65</v>
      </c>
      <c r="N9" s="31"/>
    </row>
    <row r="10" spans="1:14" ht="24" customHeight="1">
      <c r="A10" s="64" t="s">
        <v>177</v>
      </c>
      <c r="B10" s="69" t="s">
        <v>20</v>
      </c>
      <c r="C10" s="64" t="s" ph="1">
        <v>27</v>
      </c>
      <c r="D10" s="65">
        <v>38528</v>
      </c>
      <c r="E10" s="64" t="s">
        <v>5</v>
      </c>
      <c r="F10" s="66">
        <f ca="1">DATEDIF(D10,$M$1,"Y")</f>
        <v>17</v>
      </c>
      <c r="G10" s="67" t="str">
        <f ca="1">CHOOSE(DATEDIF(D10,DATE(YEAR(TODAY())-(MONTH(TODAY())&lt;=3)*1,4,1),"Y")-2,"年少","年中","年長","小1","小2","小3","小4","小5","小6","中1","中2","中3","高1","高2","高3","大1","大2","大3","大4")</f>
        <v>高2</v>
      </c>
      <c r="H10" s="68" t="s">
        <v>35</v>
      </c>
      <c r="I10" s="64">
        <v>10004</v>
      </c>
      <c r="J10" s="64" t="s">
        <v>120</v>
      </c>
      <c r="K10" s="111" t="s">
        <v>168</v>
      </c>
      <c r="L10" s="112" t="s">
        <v>84</v>
      </c>
      <c r="M10" s="58" t="s">
        <v>66</v>
      </c>
      <c r="N10" s="26"/>
    </row>
    <row r="11" spans="1:14" ht="24" customHeight="1">
      <c r="A11" s="36">
        <v>1</v>
      </c>
      <c r="B11" s="32"/>
      <c r="C11" s="2" ph="1"/>
      <c r="D11" s="90"/>
      <c r="E11" s="2"/>
      <c r="F11" s="6">
        <f t="shared" ref="F11:F12" ca="1" si="0">DATEDIF(D11,$M$1,"Y")</f>
        <v>122</v>
      </c>
      <c r="G11" s="46" t="e">
        <f t="shared" ref="G11:G17" ca="1" si="1">CHOOSE(DATEDIF(D11,DATE(YEAR(TODAY())-(MONTH(TODAY())&lt;=3)*1,4,1),"Y")-2,"年少","年中","年長","小1","小2","小3","小4","小5","小6","中1","中2","中3","高1","高2","高3","大1","大2","大3","大4")</f>
        <v>#VALUE!</v>
      </c>
      <c r="H11" s="3"/>
      <c r="I11" s="33"/>
      <c r="J11" s="2"/>
      <c r="K11" s="81"/>
      <c r="L11" s="35"/>
      <c r="M11" s="57" t="s">
        <v>68</v>
      </c>
    </row>
    <row r="12" spans="1:14" ht="24" customHeight="1">
      <c r="A12" s="36">
        <v>2</v>
      </c>
      <c r="B12" s="33"/>
      <c r="C12" s="2" ph="1"/>
      <c r="D12" s="24"/>
      <c r="E12" s="2"/>
      <c r="F12" s="6">
        <f t="shared" ca="1" si="0"/>
        <v>122</v>
      </c>
      <c r="G12" s="46" t="e">
        <f t="shared" ca="1" si="1"/>
        <v>#VALUE!</v>
      </c>
      <c r="H12" s="3"/>
      <c r="I12" s="33"/>
      <c r="J12" s="2"/>
      <c r="K12" s="2"/>
      <c r="L12" s="35"/>
      <c r="M12" s="57" t="s">
        <v>69</v>
      </c>
    </row>
    <row r="13" spans="1:14" ht="24" customHeight="1">
      <c r="A13" s="36">
        <v>3</v>
      </c>
      <c r="B13" s="33"/>
      <c r="C13" s="2" ph="1"/>
      <c r="D13" s="24"/>
      <c r="E13" s="2"/>
      <c r="F13" s="6">
        <f ca="1">DATEDIF(D13,$M$1,"Y")</f>
        <v>122</v>
      </c>
      <c r="G13" s="46" t="e">
        <f t="shared" ca="1" si="1"/>
        <v>#VALUE!</v>
      </c>
      <c r="H13" s="4"/>
      <c r="I13" s="33"/>
      <c r="J13" s="2"/>
      <c r="K13" s="2"/>
      <c r="L13" s="2"/>
      <c r="M13" s="1"/>
    </row>
    <row r="14" spans="1:14" ht="24" customHeight="1">
      <c r="A14" s="36">
        <v>4</v>
      </c>
      <c r="B14" s="33"/>
      <c r="C14" s="2" ph="1"/>
      <c r="D14" s="24"/>
      <c r="E14" s="2"/>
      <c r="F14" s="6">
        <f t="shared" ref="F14:F17" ca="1" si="2">DATEDIF(D14,$M$1,"Y")</f>
        <v>122</v>
      </c>
      <c r="G14" s="46" t="e">
        <f t="shared" ca="1" si="1"/>
        <v>#VALUE!</v>
      </c>
      <c r="H14" s="4"/>
      <c r="I14" s="33"/>
      <c r="J14" s="2"/>
      <c r="K14" s="2"/>
      <c r="L14" s="2"/>
      <c r="M14" s="109"/>
    </row>
    <row r="15" spans="1:14" ht="24" customHeight="1">
      <c r="A15" s="36">
        <v>5</v>
      </c>
      <c r="B15" s="34"/>
      <c r="C15" s="5"/>
      <c r="D15" s="24"/>
      <c r="E15" s="5"/>
      <c r="F15" s="6">
        <f t="shared" ca="1" si="2"/>
        <v>122</v>
      </c>
      <c r="G15" s="46" t="e">
        <f t="shared" ca="1" si="1"/>
        <v>#VALUE!</v>
      </c>
      <c r="H15" s="5"/>
      <c r="I15" s="34"/>
      <c r="J15" s="5"/>
      <c r="K15" s="5"/>
      <c r="L15" s="5"/>
      <c r="M15" s="1"/>
    </row>
    <row r="16" spans="1:14" ht="24" customHeight="1">
      <c r="A16" s="36">
        <v>6</v>
      </c>
      <c r="B16" s="34"/>
      <c r="C16" s="5"/>
      <c r="D16" s="24"/>
      <c r="E16" s="5"/>
      <c r="F16" s="6">
        <f t="shared" ca="1" si="2"/>
        <v>122</v>
      </c>
      <c r="G16" s="46" t="e">
        <f t="shared" ca="1" si="1"/>
        <v>#VALUE!</v>
      </c>
      <c r="H16" s="5"/>
      <c r="I16" s="34"/>
      <c r="J16" s="5"/>
      <c r="K16" s="5"/>
      <c r="L16" s="5"/>
      <c r="M16" s="117" t="s">
        <v>172</v>
      </c>
    </row>
    <row r="17" spans="1:14" ht="24" customHeight="1">
      <c r="A17" s="36">
        <v>7</v>
      </c>
      <c r="B17" s="34"/>
      <c r="C17" s="5"/>
      <c r="D17" s="24"/>
      <c r="E17" s="5"/>
      <c r="F17" s="6">
        <f t="shared" ca="1" si="2"/>
        <v>122</v>
      </c>
      <c r="G17" s="46" t="e">
        <f t="shared" ca="1" si="1"/>
        <v>#VALUE!</v>
      </c>
      <c r="H17" s="5"/>
      <c r="I17" s="34"/>
      <c r="J17" s="5"/>
      <c r="K17" s="5"/>
      <c r="L17" s="5"/>
      <c r="M17" s="119" t="s">
        <v>171</v>
      </c>
    </row>
    <row r="18" spans="1:14" s="31" customFormat="1" ht="24" customHeight="1">
      <c r="A18" s="36">
        <v>8</v>
      </c>
      <c r="B18" s="236" t="s">
        <v>180</v>
      </c>
      <c r="C18" s="237"/>
      <c r="D18" s="237"/>
      <c r="E18" s="237"/>
      <c r="F18" s="237"/>
      <c r="G18" s="237"/>
      <c r="H18" s="237"/>
      <c r="I18" s="237"/>
      <c r="J18" s="237"/>
      <c r="K18" s="237"/>
      <c r="L18" s="238"/>
      <c r="M18" s="119" t="s">
        <v>170</v>
      </c>
      <c r="N18" s="1"/>
    </row>
    <row r="19" spans="1:14" s="31" customFormat="1" ht="24" customHeight="1">
      <c r="A19" s="36"/>
      <c r="B19" s="236" t="s">
        <v>181</v>
      </c>
      <c r="C19" s="237"/>
      <c r="D19" s="237"/>
      <c r="E19" s="237"/>
      <c r="F19" s="237"/>
      <c r="G19" s="237"/>
      <c r="H19" s="237"/>
      <c r="I19" s="237"/>
      <c r="J19" s="237"/>
      <c r="K19" s="237"/>
      <c r="L19" s="238"/>
      <c r="M19" s="119" t="s">
        <v>126</v>
      </c>
      <c r="N19" s="1"/>
    </row>
    <row r="20" spans="1:14" s="31" customFormat="1" ht="24" customHeight="1">
      <c r="A20" s="242" t="s">
        <v>192</v>
      </c>
      <c r="B20" s="243"/>
      <c r="C20" s="243"/>
      <c r="D20" s="243"/>
      <c r="E20" s="243"/>
      <c r="F20" s="243"/>
      <c r="G20" s="243"/>
      <c r="H20" s="243"/>
      <c r="I20" s="243"/>
      <c r="J20" s="243"/>
      <c r="K20" s="243"/>
      <c r="L20" s="243"/>
      <c r="N20" s="1"/>
    </row>
    <row r="21" spans="1:14" s="31" customFormat="1" ht="24" customHeight="1">
      <c r="A21" s="239"/>
      <c r="B21" s="239"/>
      <c r="C21" s="239"/>
      <c r="D21" s="239"/>
      <c r="E21" s="239"/>
      <c r="F21" s="239"/>
      <c r="G21" s="239"/>
      <c r="H21" s="239"/>
      <c r="I21" s="239"/>
      <c r="J21" s="239"/>
      <c r="K21" s="1"/>
      <c r="L21" s="1"/>
      <c r="M21" s="57"/>
      <c r="N21" s="1"/>
    </row>
    <row r="22" spans="1:14" s="31" customFormat="1" ht="24" customHeight="1">
      <c r="A22" s="191" t="s">
        <v>169</v>
      </c>
      <c r="B22" s="192"/>
      <c r="C22" s="192"/>
      <c r="D22" s="192"/>
      <c r="E22" s="192"/>
      <c r="F22" s="192"/>
      <c r="G22" s="192"/>
      <c r="H22" s="192"/>
      <c r="I22" s="192"/>
      <c r="J22" s="192"/>
      <c r="K22" s="192"/>
      <c r="L22" s="192"/>
      <c r="M22" s="57"/>
      <c r="N22" s="1"/>
    </row>
    <row r="23" spans="1:14" s="31" customFormat="1" ht="24" customHeight="1" thickBot="1">
      <c r="A23" s="193"/>
      <c r="B23" s="194"/>
      <c r="C23" s="194"/>
      <c r="D23" s="194"/>
      <c r="E23" s="194"/>
      <c r="F23" s="194"/>
      <c r="G23" s="194"/>
      <c r="H23" s="194"/>
      <c r="I23" s="194"/>
      <c r="J23" s="194"/>
      <c r="K23" s="194"/>
      <c r="L23" s="194"/>
      <c r="M23" s="60"/>
      <c r="N23" s="1"/>
    </row>
    <row r="24" spans="1:14" ht="24" customHeight="1" thickBot="1">
      <c r="A24" s="207" t="s">
        <v>162</v>
      </c>
      <c r="B24" s="208"/>
      <c r="C24" s="208"/>
      <c r="D24" s="208"/>
      <c r="E24" s="208"/>
      <c r="F24" s="208"/>
      <c r="G24" s="209" t="s">
        <v>163</v>
      </c>
      <c r="H24" s="210"/>
      <c r="I24" s="210"/>
      <c r="J24" s="211"/>
      <c r="K24" s="51"/>
      <c r="L24" s="52"/>
      <c r="M24" s="117"/>
    </row>
    <row r="25" spans="1:14" ht="24" customHeight="1">
      <c r="A25" s="212"/>
      <c r="B25" s="213"/>
      <c r="C25" s="213"/>
      <c r="D25" s="213"/>
      <c r="E25" s="213"/>
      <c r="F25" s="214"/>
      <c r="G25" s="221"/>
      <c r="H25" s="222"/>
      <c r="I25" s="222"/>
      <c r="J25" s="223"/>
      <c r="K25" s="51"/>
      <c r="L25" s="52"/>
      <c r="M25" s="119"/>
    </row>
    <row r="26" spans="1:14" ht="24" customHeight="1">
      <c r="A26" s="215"/>
      <c r="B26" s="216"/>
      <c r="C26" s="216"/>
      <c r="D26" s="216"/>
      <c r="E26" s="216"/>
      <c r="F26" s="217"/>
      <c r="G26" s="224"/>
      <c r="H26" s="225"/>
      <c r="I26" s="225"/>
      <c r="J26" s="226"/>
      <c r="M26" s="119"/>
    </row>
    <row r="27" spans="1:14" ht="24" customHeight="1">
      <c r="A27" s="215"/>
      <c r="B27" s="216"/>
      <c r="C27" s="216"/>
      <c r="D27" s="216"/>
      <c r="E27" s="216"/>
      <c r="F27" s="217"/>
      <c r="G27" s="224"/>
      <c r="H27" s="225"/>
      <c r="I27" s="225"/>
      <c r="J27" s="226"/>
      <c r="M27" s="1"/>
    </row>
    <row r="28" spans="1:14" ht="24" customHeight="1">
      <c r="A28" s="215"/>
      <c r="B28" s="216"/>
      <c r="C28" s="216"/>
      <c r="D28" s="216"/>
      <c r="E28" s="216"/>
      <c r="F28" s="217"/>
      <c r="G28" s="224"/>
      <c r="H28" s="225"/>
      <c r="I28" s="225"/>
      <c r="J28" s="226"/>
      <c r="M28" s="59"/>
    </row>
    <row r="29" spans="1:14" ht="24" customHeight="1">
      <c r="A29" s="215"/>
      <c r="B29" s="216"/>
      <c r="C29" s="216"/>
      <c r="D29" s="216"/>
      <c r="E29" s="216"/>
      <c r="F29" s="217"/>
      <c r="G29" s="224"/>
      <c r="H29" s="225"/>
      <c r="I29" s="225"/>
      <c r="J29" s="226"/>
      <c r="M29" s="58" t="s">
        <v>72</v>
      </c>
    </row>
    <row r="30" spans="1:14" ht="24" customHeight="1">
      <c r="A30" s="215"/>
      <c r="B30" s="216"/>
      <c r="C30" s="216"/>
      <c r="D30" s="216"/>
      <c r="E30" s="216"/>
      <c r="F30" s="217"/>
      <c r="G30" s="224"/>
      <c r="H30" s="225"/>
      <c r="I30" s="225"/>
      <c r="J30" s="226"/>
      <c r="M30" s="57" t="s">
        <v>73</v>
      </c>
    </row>
    <row r="31" spans="1:14" ht="24" customHeight="1" thickBot="1">
      <c r="A31" s="218"/>
      <c r="B31" s="219"/>
      <c r="C31" s="219"/>
      <c r="D31" s="219"/>
      <c r="E31" s="219"/>
      <c r="F31" s="220"/>
      <c r="G31" s="227"/>
      <c r="H31" s="228"/>
      <c r="I31" s="228"/>
      <c r="J31" s="229"/>
      <c r="M31" s="113" t="s">
        <v>122</v>
      </c>
    </row>
    <row r="32" spans="1:14" ht="24" customHeight="1" thickBot="1">
      <c r="A32" s="207" t="s">
        <v>164</v>
      </c>
      <c r="B32" s="208"/>
      <c r="C32" s="208"/>
      <c r="D32" s="208"/>
      <c r="E32" s="208"/>
      <c r="F32" s="208"/>
      <c r="G32" s="209" t="s">
        <v>165</v>
      </c>
      <c r="H32" s="210"/>
      <c r="I32" s="210"/>
      <c r="J32" s="211"/>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52"/>
      <c r="B41" s="153"/>
      <c r="C41" s="154"/>
      <c r="D41" s="154"/>
      <c r="E41" s="154"/>
      <c r="F41" s="154"/>
      <c r="G41" s="154"/>
      <c r="H41" s="154"/>
      <c r="I41" s="154"/>
      <c r="J41" s="154"/>
      <c r="M41" s="61"/>
      <c r="N41" s="1" t="s">
        <v>75</v>
      </c>
    </row>
    <row r="42" spans="1:14" ht="24" customHeight="1">
      <c r="A42" s="152"/>
      <c r="B42" s="153"/>
      <c r="C42" s="154"/>
      <c r="D42" s="154"/>
      <c r="E42" s="154"/>
      <c r="F42" s="154"/>
      <c r="G42" s="154"/>
      <c r="H42" s="154"/>
      <c r="I42" s="154"/>
      <c r="J42" s="154"/>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9">
    <mergeCell ref="A24:F24"/>
    <mergeCell ref="G24:J24"/>
    <mergeCell ref="A25:F31"/>
    <mergeCell ref="G25:J31"/>
    <mergeCell ref="A32:F32"/>
    <mergeCell ref="G32:J32"/>
    <mergeCell ref="H8:K8"/>
    <mergeCell ref="A21:J21"/>
    <mergeCell ref="A22:L22"/>
    <mergeCell ref="A23:L23"/>
    <mergeCell ref="B19:L19"/>
    <mergeCell ref="B18:L18"/>
    <mergeCell ref="A20:L20"/>
    <mergeCell ref="B7:D7"/>
    <mergeCell ref="A1:L1"/>
    <mergeCell ref="B3:C3"/>
    <mergeCell ref="B5:D5"/>
    <mergeCell ref="F5:F6"/>
    <mergeCell ref="B6:D6"/>
  </mergeCells>
  <phoneticPr fontId="2"/>
  <dataValidations count="1">
    <dataValidation type="list" allowBlank="1" showInputMessage="1" showErrorMessage="1" sqref="L10:L17" xr:uid="{BBAFE7D9-A3E7-488F-9000-693B091708FA}">
      <formula1>$N$39:$N$43</formula1>
    </dataValidation>
  </dataValidations>
  <pageMargins left="0.7" right="0.7" top="0.75" bottom="0.75" header="0.3" footer="0.3"/>
  <pageSetup paperSize="9" scale="94"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A1:V57"/>
  <sheetViews>
    <sheetView view="pageBreakPreview" zoomScaleNormal="90" zoomScaleSheetLayoutView="100" workbookViewId="0">
      <selection activeCell="G34" sqref="G34"/>
    </sheetView>
  </sheetViews>
  <sheetFormatPr defaultColWidth="11.625" defaultRowHeight="19.899999999999999" customHeight="1"/>
  <cols>
    <col min="1" max="1" width="14.125" style="8" customWidth="1"/>
    <col min="2" max="3" width="11.625" style="8" customWidth="1"/>
    <col min="4" max="4" width="2.875" style="8" customWidth="1"/>
    <col min="5" max="5" width="8.5" style="8" bestFit="1" customWidth="1"/>
    <col min="6" max="6" width="9" style="8" bestFit="1" customWidth="1"/>
    <col min="7" max="7" width="8.5" style="8" bestFit="1" customWidth="1"/>
    <col min="8" max="8" width="11.625" style="8" customWidth="1"/>
    <col min="9" max="16384" width="11.625" style="8"/>
  </cols>
  <sheetData>
    <row r="1" spans="1:18" ht="19.899999999999999" customHeight="1">
      <c r="A1" s="262" t="s">
        <v>34</v>
      </c>
      <c r="B1" s="262"/>
      <c r="C1" s="262"/>
      <c r="D1" s="262"/>
      <c r="E1" s="262"/>
      <c r="F1" s="262"/>
      <c r="G1" s="262"/>
      <c r="H1" s="262"/>
    </row>
    <row r="2" spans="1:18" ht="19.899999999999999" customHeight="1">
      <c r="A2" s="75" t="e">
        <f>#REF!</f>
        <v>#REF!</v>
      </c>
      <c r="B2" s="75"/>
    </row>
    <row r="3" spans="1:18" ht="19.899999999999999" customHeight="1">
      <c r="A3" s="263" t="s">
        <v>18</v>
      </c>
      <c r="B3" s="264"/>
      <c r="C3" s="265"/>
      <c r="D3" s="27"/>
      <c r="E3" s="27" t="s">
        <v>25</v>
      </c>
      <c r="F3" s="12"/>
      <c r="I3" s="8" t="s">
        <v>110</v>
      </c>
    </row>
    <row r="4" spans="1:18" ht="19.899999999999999" customHeight="1">
      <c r="A4" s="14"/>
      <c r="B4" s="10"/>
      <c r="C4" s="15"/>
      <c r="D4" s="19"/>
      <c r="E4" s="27" t="s">
        <v>9</v>
      </c>
      <c r="F4" s="12" t="str">
        <f>【基本情報】!B4</f>
        <v>くまもん空手道連盟</v>
      </c>
      <c r="I4" s="107" t="s">
        <v>111</v>
      </c>
    </row>
    <row r="5" spans="1:18" ht="19.899999999999999" customHeight="1">
      <c r="A5" s="14"/>
      <c r="B5" s="10"/>
      <c r="C5" s="15"/>
      <c r="D5" s="19"/>
      <c r="E5" s="27" t="s">
        <v>8</v>
      </c>
      <c r="F5" s="12" t="str">
        <f>【基本情報】!B5</f>
        <v>くまもん道場</v>
      </c>
      <c r="H5" s="12"/>
      <c r="I5" s="83" t="s">
        <v>112</v>
      </c>
    </row>
    <row r="6" spans="1:18" ht="19.899999999999999" customHeight="1">
      <c r="A6" s="272" t="s">
        <v>176</v>
      </c>
      <c r="B6" s="273"/>
      <c r="C6" s="274"/>
      <c r="D6" s="19"/>
      <c r="E6" s="27" t="s">
        <v>6</v>
      </c>
      <c r="F6" s="12" t="str">
        <f>【基本情報】!B6</f>
        <v>くまもん</v>
      </c>
      <c r="H6" s="12"/>
      <c r="I6" s="83" t="s">
        <v>113</v>
      </c>
      <c r="J6" s="52"/>
      <c r="K6" s="52"/>
      <c r="L6" s="52"/>
      <c r="M6" s="1"/>
      <c r="N6" s="1"/>
      <c r="O6" s="1"/>
      <c r="P6" s="1"/>
      <c r="Q6" s="1"/>
      <c r="R6" s="1"/>
    </row>
    <row r="7" spans="1:18" ht="19.899999999999999" customHeight="1">
      <c r="A7" s="272" t="s">
        <v>138</v>
      </c>
      <c r="B7" s="273"/>
      <c r="C7" s="274"/>
      <c r="D7" s="19"/>
      <c r="E7" s="28" t="s">
        <v>21</v>
      </c>
      <c r="F7" s="8" t="str">
        <f>【基本情報】!B7</f>
        <v>〒８00-0000</v>
      </c>
      <c r="H7" s="12"/>
      <c r="I7" s="8" t="s">
        <v>114</v>
      </c>
      <c r="J7" s="1"/>
      <c r="K7" s="1"/>
      <c r="L7" s="1"/>
      <c r="M7" s="1"/>
      <c r="N7" s="1"/>
      <c r="O7" s="1"/>
      <c r="P7" s="1"/>
      <c r="Q7" s="1"/>
      <c r="R7" s="1"/>
    </row>
    <row r="8" spans="1:18" ht="19.899999999999999" customHeight="1">
      <c r="A8" s="272" t="s">
        <v>139</v>
      </c>
      <c r="B8" s="273"/>
      <c r="C8" s="274"/>
      <c r="D8" s="19"/>
      <c r="E8" s="29"/>
      <c r="F8" s="8" t="str">
        <f>【基本情報】!B8</f>
        <v>くま市熊区小熊町５７０５－２</v>
      </c>
      <c r="H8" s="12"/>
      <c r="I8" s="108" t="s">
        <v>115</v>
      </c>
    </row>
    <row r="9" spans="1:18" ht="19.899999999999999" customHeight="1">
      <c r="A9" s="14"/>
      <c r="B9" s="10"/>
      <c r="C9" s="15"/>
      <c r="D9" s="19"/>
      <c r="E9" s="27" t="s">
        <v>22</v>
      </c>
      <c r="F9" s="12" t="str">
        <f>【基本情報】!B9</f>
        <v>090-3333-3333</v>
      </c>
      <c r="H9" s="12"/>
      <c r="I9" s="55" t="s">
        <v>116</v>
      </c>
    </row>
    <row r="10" spans="1:18" ht="19.899999999999999" customHeight="1">
      <c r="A10" s="14"/>
      <c r="B10" s="10"/>
      <c r="C10" s="15"/>
      <c r="D10" s="19"/>
      <c r="E10" s="27"/>
      <c r="F10" s="12"/>
      <c r="H10" s="12"/>
      <c r="I10" s="55" t="s">
        <v>117</v>
      </c>
    </row>
    <row r="11" spans="1:18" ht="19.899999999999999" customHeight="1">
      <c r="A11" s="158" t="s">
        <v>189</v>
      </c>
      <c r="B11" s="159"/>
      <c r="C11" s="160"/>
      <c r="D11" s="19"/>
      <c r="E11" s="275" t="s">
        <v>205</v>
      </c>
      <c r="F11" s="275"/>
      <c r="G11" s="275"/>
      <c r="H11" s="12"/>
      <c r="I11" s="106" t="s">
        <v>188</v>
      </c>
    </row>
    <row r="12" spans="1:18" ht="19.899999999999999" customHeight="1">
      <c r="A12" s="158" t="s">
        <v>190</v>
      </c>
      <c r="B12" s="159"/>
      <c r="C12" s="160"/>
      <c r="D12" s="19"/>
      <c r="E12" s="271" t="s">
        <v>14</v>
      </c>
      <c r="F12" s="271"/>
      <c r="G12" s="271"/>
      <c r="H12" s="12"/>
      <c r="I12" s="8" t="s">
        <v>102</v>
      </c>
    </row>
    <row r="13" spans="1:18" ht="19.899999999999999" customHeight="1">
      <c r="A13" s="158" t="s">
        <v>191</v>
      </c>
      <c r="B13" s="159"/>
      <c r="C13" s="160"/>
      <c r="D13" s="19"/>
      <c r="E13" s="271" t="s">
        <v>17</v>
      </c>
      <c r="F13" s="271"/>
      <c r="G13" s="271"/>
      <c r="H13" s="12"/>
      <c r="I13" s="8" t="s">
        <v>103</v>
      </c>
    </row>
    <row r="14" spans="1:18" ht="19.899999999999999" customHeight="1">
      <c r="A14" s="14"/>
      <c r="B14" s="10"/>
      <c r="C14" s="15"/>
      <c r="D14" s="19"/>
      <c r="E14" s="271"/>
      <c r="F14" s="271"/>
      <c r="G14" s="271"/>
      <c r="H14" s="12"/>
    </row>
    <row r="15" spans="1:18" ht="19.899999999999999" customHeight="1">
      <c r="A15" s="14"/>
      <c r="B15" s="10"/>
      <c r="C15" s="15"/>
      <c r="D15" s="19"/>
      <c r="E15" s="275" t="s">
        <v>16</v>
      </c>
      <c r="F15" s="275"/>
      <c r="G15" s="275"/>
      <c r="H15" s="12"/>
    </row>
    <row r="16" spans="1:18" ht="19.899999999999999" customHeight="1">
      <c r="A16" s="16"/>
      <c r="B16" s="17"/>
      <c r="C16" s="18"/>
      <c r="D16" s="19"/>
      <c r="E16" s="271" t="s">
        <v>37</v>
      </c>
      <c r="F16" s="271"/>
      <c r="G16" s="271"/>
      <c r="H16" s="12"/>
      <c r="I16" s="53" t="s">
        <v>55</v>
      </c>
    </row>
    <row r="17" spans="1:22" ht="19.899999999999999" customHeight="1" thickBot="1">
      <c r="A17" s="10"/>
      <c r="B17" s="10"/>
      <c r="C17" s="10"/>
      <c r="D17" s="116"/>
      <c r="E17" s="116"/>
      <c r="F17" s="116"/>
      <c r="G17" s="116"/>
      <c r="H17" s="12"/>
      <c r="I17" s="53" t="s">
        <v>56</v>
      </c>
    </row>
    <row r="18" spans="1:22" ht="19.899999999999999" customHeight="1">
      <c r="A18" s="268" t="s">
        <v>134</v>
      </c>
      <c r="B18" s="269"/>
      <c r="C18" s="269"/>
      <c r="D18" s="269"/>
      <c r="E18" s="270"/>
      <c r="F18" s="116"/>
      <c r="G18" s="116"/>
      <c r="H18" s="12"/>
      <c r="I18" s="53" t="s">
        <v>57</v>
      </c>
    </row>
    <row r="19" spans="1:22" ht="19.899999999999999" customHeight="1">
      <c r="A19" s="248" t="s">
        <v>135</v>
      </c>
      <c r="B19" s="249"/>
      <c r="C19" s="249"/>
      <c r="D19" s="249"/>
      <c r="E19" s="250"/>
      <c r="F19" s="116"/>
      <c r="G19" s="116"/>
      <c r="H19" s="12"/>
      <c r="I19" s="53" t="s">
        <v>58</v>
      </c>
    </row>
    <row r="20" spans="1:22" ht="19.899999999999999" customHeight="1">
      <c r="A20" s="251"/>
      <c r="B20" s="252"/>
      <c r="C20" s="252"/>
      <c r="D20" s="252"/>
      <c r="E20" s="253"/>
      <c r="F20" s="116"/>
      <c r="G20" s="116"/>
      <c r="H20" s="12"/>
    </row>
    <row r="21" spans="1:22" ht="19.899999999999999" customHeight="1">
      <c r="A21" s="251" t="s">
        <v>136</v>
      </c>
      <c r="B21" s="252"/>
      <c r="C21" s="252"/>
      <c r="D21" s="252"/>
      <c r="E21" s="253"/>
      <c r="F21" s="116"/>
      <c r="G21" s="116"/>
      <c r="H21" s="12"/>
      <c r="I21" s="53" t="s">
        <v>59</v>
      </c>
      <c r="J21" s="55"/>
      <c r="K21" s="55"/>
      <c r="L21" s="55"/>
      <c r="M21" s="55"/>
      <c r="N21" s="55"/>
      <c r="O21" s="55"/>
    </row>
    <row r="22" spans="1:22" ht="19.899999999999999" customHeight="1">
      <c r="A22" s="251"/>
      <c r="B22" s="252"/>
      <c r="C22" s="252"/>
      <c r="D22" s="252"/>
      <c r="E22" s="253"/>
      <c r="F22" s="116"/>
      <c r="G22" s="116"/>
      <c r="H22" s="12"/>
      <c r="I22" s="182" t="s">
        <v>118</v>
      </c>
      <c r="J22" s="182"/>
      <c r="K22" s="182"/>
      <c r="L22" s="182"/>
      <c r="M22" s="182"/>
      <c r="N22" s="182"/>
      <c r="O22" s="182"/>
      <c r="P22" s="182"/>
      <c r="Q22" s="182"/>
      <c r="R22" s="182"/>
      <c r="S22" s="182"/>
      <c r="T22" s="182"/>
      <c r="U22" s="182"/>
      <c r="V22" s="182"/>
    </row>
    <row r="23" spans="1:22" ht="19.899999999999999" customHeight="1">
      <c r="A23" s="122"/>
      <c r="B23" s="123"/>
      <c r="C23" s="123"/>
      <c r="D23" s="123"/>
      <c r="E23" s="124"/>
      <c r="F23" s="116"/>
      <c r="G23" s="116"/>
      <c r="H23" s="12"/>
    </row>
    <row r="24" spans="1:22" ht="19.899999999999999" customHeight="1">
      <c r="A24" s="122"/>
      <c r="B24" s="123"/>
      <c r="C24" s="123"/>
      <c r="D24" s="123"/>
      <c r="E24" s="124"/>
      <c r="F24" s="116"/>
      <c r="G24" s="116"/>
      <c r="H24" s="12"/>
      <c r="I24" s="53" t="s">
        <v>60</v>
      </c>
    </row>
    <row r="25" spans="1:22" ht="19.899999999999999" customHeight="1" thickBot="1">
      <c r="A25" s="125"/>
      <c r="B25" s="126"/>
      <c r="C25" s="126"/>
      <c r="D25" s="126"/>
      <c r="E25" s="127"/>
      <c r="F25" s="116"/>
      <c r="G25" s="116"/>
      <c r="H25" s="12"/>
      <c r="I25" s="54" t="s">
        <v>61</v>
      </c>
    </row>
    <row r="26" spans="1:22" ht="19.899999999999999" customHeight="1">
      <c r="A26" s="55" t="s">
        <v>137</v>
      </c>
      <c r="C26" s="29"/>
      <c r="D26" s="29"/>
      <c r="E26" s="29"/>
      <c r="H26" s="12"/>
      <c r="I26" s="53" t="s">
        <v>62</v>
      </c>
    </row>
    <row r="27" spans="1:22" ht="19.899999999999999" customHeight="1">
      <c r="A27" s="10"/>
      <c r="B27" s="10"/>
      <c r="C27" s="10"/>
      <c r="D27" s="10"/>
      <c r="F27" s="9"/>
      <c r="G27" s="12"/>
      <c r="H27" s="12"/>
      <c r="I27" s="54" t="s">
        <v>63</v>
      </c>
    </row>
    <row r="28" spans="1:22" ht="19.899999999999999" customHeight="1">
      <c r="A28" s="13" t="s">
        <v>10</v>
      </c>
      <c r="B28" s="258" t="s">
        <v>36</v>
      </c>
      <c r="C28" s="258"/>
      <c r="D28" s="258"/>
      <c r="E28" s="258"/>
      <c r="F28" s="13" t="s">
        <v>11</v>
      </c>
      <c r="G28" s="13" t="s">
        <v>12</v>
      </c>
      <c r="H28" s="13" t="s">
        <v>28</v>
      </c>
      <c r="I28" s="115" t="s">
        <v>131</v>
      </c>
    </row>
    <row r="29" spans="1:22" ht="19.899999999999999" customHeight="1">
      <c r="A29" s="266" t="s">
        <v>174</v>
      </c>
      <c r="B29" s="254" t="s">
        <v>182</v>
      </c>
      <c r="C29" s="254"/>
      <c r="D29" s="254"/>
      <c r="E29" s="254"/>
      <c r="F29" s="47">
        <v>6000</v>
      </c>
      <c r="G29" s="79"/>
      <c r="H29" s="47">
        <f t="shared" ref="H29" si="0">F29*G29</f>
        <v>0</v>
      </c>
    </row>
    <row r="30" spans="1:22" ht="19.899999999999999" customHeight="1">
      <c r="A30" s="267"/>
      <c r="B30" s="255" t="s">
        <v>183</v>
      </c>
      <c r="C30" s="256"/>
      <c r="D30" s="256"/>
      <c r="E30" s="257"/>
      <c r="F30" s="47">
        <v>6000</v>
      </c>
      <c r="G30" s="79"/>
      <c r="H30" s="47">
        <f t="shared" ref="H30:H33" si="1">F30*G30</f>
        <v>0</v>
      </c>
    </row>
    <row r="31" spans="1:22" ht="19.899999999999999" customHeight="1">
      <c r="A31" s="156" t="s">
        <v>175</v>
      </c>
      <c r="B31" s="254" t="s">
        <v>184</v>
      </c>
      <c r="C31" s="254"/>
      <c r="D31" s="254"/>
      <c r="E31" s="254"/>
      <c r="F31" s="47">
        <v>6000</v>
      </c>
      <c r="G31" s="79"/>
      <c r="H31" s="47">
        <f t="shared" si="1"/>
        <v>0</v>
      </c>
    </row>
    <row r="32" spans="1:22" ht="34.5" customHeight="1">
      <c r="A32" s="155" t="s">
        <v>185</v>
      </c>
      <c r="B32" s="254" t="s">
        <v>187</v>
      </c>
      <c r="C32" s="254"/>
      <c r="D32" s="254"/>
      <c r="E32" s="254"/>
      <c r="F32" s="47">
        <v>11000</v>
      </c>
      <c r="G32" s="79"/>
      <c r="H32" s="47">
        <f t="shared" si="1"/>
        <v>0</v>
      </c>
      <c r="I32" s="157" t="s">
        <v>186</v>
      </c>
      <c r="J32" s="55"/>
      <c r="K32" s="55"/>
    </row>
    <row r="33" spans="1:11" ht="45.75" customHeight="1">
      <c r="A33" s="167" t="s">
        <v>207</v>
      </c>
      <c r="B33" s="259" t="s">
        <v>209</v>
      </c>
      <c r="C33" s="260"/>
      <c r="D33" s="260"/>
      <c r="E33" s="261"/>
      <c r="F33" s="168">
        <v>5000</v>
      </c>
      <c r="G33" s="169"/>
      <c r="H33" s="168">
        <f t="shared" si="1"/>
        <v>0</v>
      </c>
      <c r="I33" s="157"/>
      <c r="J33" s="55"/>
      <c r="K33" s="55"/>
    </row>
    <row r="34" spans="1:11" ht="49.5" customHeight="1">
      <c r="A34" s="167" t="s">
        <v>208</v>
      </c>
      <c r="B34" s="259" t="s">
        <v>209</v>
      </c>
      <c r="C34" s="260"/>
      <c r="D34" s="260"/>
      <c r="E34" s="261"/>
      <c r="F34" s="168">
        <v>5000</v>
      </c>
      <c r="G34" s="169"/>
      <c r="H34" s="168">
        <v>0</v>
      </c>
      <c r="I34" s="157"/>
      <c r="J34" s="55"/>
      <c r="K34" s="55"/>
    </row>
    <row r="35" spans="1:11" ht="19.899999999999999" customHeight="1">
      <c r="A35" s="245" t="s">
        <v>13</v>
      </c>
      <c r="B35" s="246"/>
      <c r="C35" s="246"/>
      <c r="D35" s="246"/>
      <c r="E35" s="246"/>
      <c r="F35" s="247"/>
      <c r="G35" s="43"/>
      <c r="H35" s="23">
        <f>SUM(H29:H33)</f>
        <v>0</v>
      </c>
    </row>
    <row r="36" spans="1:11" ht="19.899999999999999" customHeight="1">
      <c r="A36" s="20"/>
      <c r="B36" s="20"/>
      <c r="C36" s="20"/>
      <c r="D36" s="20"/>
      <c r="E36" s="20"/>
      <c r="F36" s="21"/>
      <c r="G36" s="20"/>
      <c r="H36" s="20"/>
    </row>
    <row r="37" spans="1:11" ht="19.899999999999999" customHeight="1">
      <c r="A37" s="115" t="s">
        <v>128</v>
      </c>
      <c r="D37" s="30"/>
      <c r="E37" s="22"/>
    </row>
    <row r="38" spans="1:11" ht="19.899999999999999" customHeight="1">
      <c r="A38" s="115" t="s">
        <v>129</v>
      </c>
      <c r="D38" s="30"/>
      <c r="E38" s="22"/>
    </row>
    <row r="39" spans="1:11" ht="19.899999999999999" customHeight="1">
      <c r="A39" s="115" t="s">
        <v>130</v>
      </c>
      <c r="D39" s="30"/>
      <c r="E39" s="22"/>
      <c r="F39" s="22"/>
      <c r="G39" s="22"/>
      <c r="H39" s="22"/>
      <c r="I39" s="54"/>
    </row>
    <row r="40" spans="1:11" ht="19.899999999999999" customHeight="1">
      <c r="D40" s="30"/>
      <c r="E40" s="22"/>
      <c r="F40" s="22"/>
      <c r="G40" s="22"/>
      <c r="H40" s="22"/>
    </row>
    <row r="41" spans="1:11" ht="19.899999999999999" customHeight="1">
      <c r="A41" s="11"/>
      <c r="B41" s="11"/>
      <c r="C41" s="11"/>
      <c r="D41" s="11"/>
      <c r="E41" s="11"/>
      <c r="F41" s="11"/>
      <c r="G41" s="11"/>
      <c r="H41" s="11"/>
    </row>
    <row r="42" spans="1:11" ht="19.899999999999999" customHeight="1">
      <c r="A42" s="11"/>
      <c r="B42" s="11"/>
      <c r="C42" s="11"/>
      <c r="D42" s="11"/>
      <c r="E42" s="11"/>
      <c r="F42" s="11"/>
      <c r="G42" s="11"/>
      <c r="H42" s="11"/>
    </row>
    <row r="43" spans="1:11" ht="19.899999999999999" customHeight="1">
      <c r="A43" s="11"/>
      <c r="B43" s="11"/>
      <c r="C43" s="11"/>
      <c r="D43" s="11"/>
      <c r="E43" s="11"/>
      <c r="F43" s="11"/>
      <c r="G43" s="11"/>
      <c r="H43" s="11"/>
    </row>
    <row r="44" spans="1:11" ht="19.899999999999999" customHeight="1">
      <c r="A44" s="11"/>
      <c r="B44" s="11"/>
      <c r="C44" s="11"/>
      <c r="D44" s="11"/>
      <c r="E44" s="11"/>
      <c r="F44" s="11"/>
      <c r="G44" s="11"/>
      <c r="H44" s="11"/>
    </row>
    <row r="45" spans="1:11" ht="19.899999999999999" customHeight="1">
      <c r="A45" s="11"/>
      <c r="B45" s="11"/>
      <c r="C45" s="11"/>
      <c r="D45" s="11"/>
      <c r="E45" s="11"/>
      <c r="F45" s="11"/>
      <c r="G45" s="11"/>
      <c r="H45" s="11"/>
    </row>
    <row r="46" spans="1:11" ht="19.899999999999999" customHeight="1">
      <c r="A46" s="11"/>
      <c r="B46" s="11"/>
      <c r="C46" s="11"/>
      <c r="D46" s="11"/>
      <c r="E46" s="11"/>
      <c r="F46" s="11"/>
      <c r="G46" s="11"/>
      <c r="H46" s="11"/>
    </row>
    <row r="48" spans="1:11" ht="19.899999999999999" customHeight="1">
      <c r="I48" s="11"/>
      <c r="J48" s="11"/>
    </row>
    <row r="49" spans="9:10" ht="19.899999999999999" customHeight="1">
      <c r="I49" s="11"/>
      <c r="J49" s="11"/>
    </row>
    <row r="50" spans="9:10" ht="19.899999999999999" customHeight="1">
      <c r="I50" s="11"/>
      <c r="J50" s="11"/>
    </row>
    <row r="51" spans="9:10" ht="19.899999999999999" customHeight="1">
      <c r="I51" s="11"/>
      <c r="J51" s="11"/>
    </row>
    <row r="52" spans="9:10" ht="19.899999999999999" customHeight="1">
      <c r="I52" s="11"/>
      <c r="J52" s="11"/>
    </row>
    <row r="53" spans="9:10" ht="19.899999999999999" customHeight="1">
      <c r="I53" s="11"/>
      <c r="J53" s="11"/>
    </row>
    <row r="54" spans="9:10" ht="19.899999999999999" customHeight="1">
      <c r="I54" s="11"/>
      <c r="J54" s="11"/>
    </row>
    <row r="55" spans="9:10" ht="19.899999999999999" customHeight="1">
      <c r="I55" s="11"/>
      <c r="J55" s="11"/>
    </row>
    <row r="56" spans="9:10" ht="19.899999999999999" customHeight="1">
      <c r="I56" s="11"/>
      <c r="J56" s="11"/>
    </row>
    <row r="57" spans="9:10" ht="19.899999999999999" customHeight="1">
      <c r="I57" s="11"/>
      <c r="J57" s="11"/>
    </row>
  </sheetData>
  <mergeCells count="24">
    <mergeCell ref="I22:V22"/>
    <mergeCell ref="A1:H1"/>
    <mergeCell ref="A3:C3"/>
    <mergeCell ref="A29:A30"/>
    <mergeCell ref="A18:E18"/>
    <mergeCell ref="E16:G16"/>
    <mergeCell ref="A6:C6"/>
    <mergeCell ref="A7:C7"/>
    <mergeCell ref="A8:C8"/>
    <mergeCell ref="E11:G11"/>
    <mergeCell ref="E15:G15"/>
    <mergeCell ref="E14:G14"/>
    <mergeCell ref="E13:G13"/>
    <mergeCell ref="E12:G12"/>
    <mergeCell ref="A35:F35"/>
    <mergeCell ref="A19:E20"/>
    <mergeCell ref="A21:E22"/>
    <mergeCell ref="B29:E29"/>
    <mergeCell ref="B30:E30"/>
    <mergeCell ref="B32:E32"/>
    <mergeCell ref="B28:E28"/>
    <mergeCell ref="B31:E31"/>
    <mergeCell ref="B33:E33"/>
    <mergeCell ref="B34:E34"/>
  </mergeCells>
  <phoneticPr fontId="2"/>
  <printOptions horizontalCentered="1" verticalCentered="1"/>
  <pageMargins left="0.70866141732283472" right="0.70866141732283472"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zoomScaleNormal="90" zoomScaleSheetLayoutView="100" workbookViewId="0">
      <selection activeCell="D27" sqref="D27:H27"/>
    </sheetView>
  </sheetViews>
  <sheetFormatPr defaultColWidth="11.625" defaultRowHeight="19.899999999999999" customHeight="1"/>
  <cols>
    <col min="1" max="3" width="11.625" style="8" customWidth="1"/>
    <col min="4" max="4" width="2.875" style="8" customWidth="1"/>
    <col min="5" max="8" width="8.5" style="8" bestFit="1" customWidth="1"/>
    <col min="9" max="16384" width="11.625" style="8"/>
  </cols>
  <sheetData>
    <row r="1" spans="1:8" ht="19.899999999999999" customHeight="1">
      <c r="A1" s="296" t="s">
        <v>39</v>
      </c>
      <c r="B1" s="296"/>
      <c r="C1" s="296"/>
      <c r="D1" s="296"/>
      <c r="E1" s="296"/>
      <c r="F1" s="296"/>
      <c r="G1" s="296"/>
      <c r="H1" s="296"/>
    </row>
    <row r="3" spans="1:8" ht="19.899999999999999" customHeight="1">
      <c r="A3" s="263" t="s">
        <v>18</v>
      </c>
      <c r="B3" s="264"/>
      <c r="C3" s="265"/>
      <c r="D3" s="27"/>
      <c r="E3" s="27" t="s">
        <v>25</v>
      </c>
      <c r="F3" s="12" t="e">
        <f>#REF!</f>
        <v>#REF!</v>
      </c>
    </row>
    <row r="4" spans="1:8" ht="19.899999999999999" customHeight="1">
      <c r="A4" s="14"/>
      <c r="B4" s="10"/>
      <c r="C4" s="15"/>
      <c r="D4" s="48"/>
      <c r="E4" s="27" t="s">
        <v>9</v>
      </c>
      <c r="F4" s="12" t="e">
        <f>#REF!</f>
        <v>#REF!</v>
      </c>
    </row>
    <row r="5" spans="1:8" ht="19.899999999999999" customHeight="1">
      <c r="A5" s="14"/>
      <c r="B5" s="10"/>
      <c r="C5" s="15"/>
      <c r="D5" s="48"/>
      <c r="E5" s="27" t="s">
        <v>8</v>
      </c>
      <c r="F5" s="12" t="e">
        <f>#REF!</f>
        <v>#REF!</v>
      </c>
      <c r="H5" s="12"/>
    </row>
    <row r="6" spans="1:8" ht="19.899999999999999" customHeight="1">
      <c r="A6" s="14"/>
      <c r="B6" s="10"/>
      <c r="C6" s="15"/>
      <c r="D6" s="48"/>
      <c r="E6" s="27" t="s">
        <v>6</v>
      </c>
      <c r="F6" s="12" t="e">
        <f>#REF!</f>
        <v>#REF!</v>
      </c>
      <c r="H6" s="12"/>
    </row>
    <row r="7" spans="1:8" ht="28.9" customHeight="1">
      <c r="A7" s="14"/>
      <c r="B7" s="10"/>
      <c r="C7" s="15"/>
      <c r="D7" s="48"/>
      <c r="E7" s="28" t="s">
        <v>21</v>
      </c>
      <c r="F7" s="8" t="e">
        <f>#REF!</f>
        <v>#REF!</v>
      </c>
      <c r="H7" s="12"/>
    </row>
    <row r="8" spans="1:8" ht="19.899999999999999" customHeight="1">
      <c r="A8" s="14"/>
      <c r="B8" s="10"/>
      <c r="C8" s="15"/>
      <c r="D8" s="48"/>
      <c r="E8" s="29"/>
      <c r="F8" s="8" t="e">
        <f>#REF!</f>
        <v>#REF!</v>
      </c>
      <c r="H8" s="12"/>
    </row>
    <row r="9" spans="1:8" ht="19.899999999999999" customHeight="1">
      <c r="A9" s="14"/>
      <c r="B9" s="10"/>
      <c r="C9" s="15"/>
      <c r="D9" s="48"/>
      <c r="E9" s="27" t="s">
        <v>22</v>
      </c>
      <c r="F9" s="12" t="e">
        <f>#REF!</f>
        <v>#REF!</v>
      </c>
      <c r="H9" s="12"/>
    </row>
    <row r="10" spans="1:8" ht="19.899999999999999" customHeight="1">
      <c r="A10" s="14"/>
      <c r="B10" s="10"/>
      <c r="C10" s="15"/>
      <c r="D10" s="48"/>
      <c r="E10" s="27"/>
      <c r="F10" s="12"/>
      <c r="H10" s="12"/>
    </row>
    <row r="11" spans="1:8" ht="19.899999999999999" customHeight="1">
      <c r="A11" s="14"/>
      <c r="B11" s="10"/>
      <c r="C11" s="15"/>
      <c r="D11" s="48"/>
      <c r="E11" s="275" t="s">
        <v>38</v>
      </c>
      <c r="F11" s="275"/>
      <c r="G11" s="275"/>
      <c r="H11" s="12"/>
    </row>
    <row r="12" spans="1:8" ht="19.899999999999999" customHeight="1">
      <c r="A12" s="14"/>
      <c r="B12" s="10"/>
      <c r="C12" s="15"/>
      <c r="D12" s="48"/>
      <c r="E12" s="271" t="s">
        <v>14</v>
      </c>
      <c r="F12" s="271"/>
      <c r="G12" s="271"/>
      <c r="H12" s="12"/>
    </row>
    <row r="13" spans="1:8" ht="28.9" customHeight="1">
      <c r="A13" s="14"/>
      <c r="B13" s="10"/>
      <c r="C13" s="15"/>
      <c r="D13" s="48"/>
      <c r="E13" s="271" t="s">
        <v>17</v>
      </c>
      <c r="F13" s="271"/>
      <c r="G13" s="271"/>
      <c r="H13" s="12"/>
    </row>
    <row r="14" spans="1:8" ht="19.899999999999999" customHeight="1">
      <c r="A14" s="14"/>
      <c r="B14" s="10"/>
      <c r="C14" s="15"/>
      <c r="D14" s="48"/>
      <c r="E14" s="271" t="s">
        <v>15</v>
      </c>
      <c r="F14" s="271"/>
      <c r="G14" s="271"/>
      <c r="H14" s="12"/>
    </row>
    <row r="15" spans="1:8" ht="19.899999999999999" customHeight="1">
      <c r="A15" s="14"/>
      <c r="B15" s="10"/>
      <c r="C15" s="15"/>
      <c r="D15" s="48"/>
      <c r="E15" s="275" t="s">
        <v>16</v>
      </c>
      <c r="F15" s="275"/>
      <c r="G15" s="275"/>
      <c r="H15" s="12"/>
    </row>
    <row r="16" spans="1:8" ht="19.899999999999999" customHeight="1">
      <c r="A16" s="16"/>
      <c r="B16" s="17"/>
      <c r="C16" s="18"/>
      <c r="D16" s="48"/>
      <c r="E16" s="271" t="s">
        <v>37</v>
      </c>
      <c r="F16" s="271"/>
      <c r="G16" s="271"/>
      <c r="H16" s="12"/>
    </row>
    <row r="17" spans="1:8" ht="19.899999999999999" customHeight="1">
      <c r="A17" s="10"/>
      <c r="B17" s="10"/>
      <c r="C17" s="10"/>
      <c r="D17" s="10"/>
      <c r="H17" s="12"/>
    </row>
    <row r="18" spans="1:8" ht="19.899999999999999" customHeight="1">
      <c r="A18" s="10"/>
      <c r="B18" s="10"/>
      <c r="C18" s="10"/>
      <c r="D18" s="10"/>
      <c r="F18" s="9"/>
      <c r="G18" s="12"/>
      <c r="H18" s="12"/>
    </row>
    <row r="19" spans="1:8" ht="19.899999999999999" customHeight="1">
      <c r="A19" s="72" t="s">
        <v>41</v>
      </c>
      <c r="B19" s="279" t="s">
        <v>46</v>
      </c>
      <c r="C19" s="279"/>
      <c r="D19" s="49"/>
      <c r="E19" s="285" t="s">
        <v>52</v>
      </c>
      <c r="F19" s="287">
        <v>2000</v>
      </c>
      <c r="G19" s="287"/>
      <c r="H19" s="287"/>
    </row>
    <row r="20" spans="1:8" ht="19.899999999999999" customHeight="1">
      <c r="A20" s="71" t="s">
        <v>50</v>
      </c>
      <c r="B20" s="294">
        <v>5000</v>
      </c>
      <c r="C20" s="295"/>
      <c r="D20" s="50"/>
      <c r="E20" s="285"/>
      <c r="F20" s="287"/>
      <c r="G20" s="287"/>
      <c r="H20" s="287"/>
    </row>
    <row r="21" spans="1:8" ht="19.899999999999999" customHeight="1">
      <c r="A21" s="73" t="s">
        <v>40</v>
      </c>
      <c r="B21" s="293" t="s">
        <v>31</v>
      </c>
      <c r="C21" s="293"/>
      <c r="D21" s="30"/>
      <c r="E21" s="285"/>
      <c r="F21" s="287"/>
      <c r="G21" s="287"/>
      <c r="H21" s="287"/>
    </row>
    <row r="22" spans="1:8" ht="19.899999999999999" customHeight="1">
      <c r="A22" s="71" t="s">
        <v>42</v>
      </c>
      <c r="B22" s="279" t="s">
        <v>47</v>
      </c>
      <c r="C22" s="279"/>
      <c r="D22" s="30"/>
    </row>
    <row r="23" spans="1:8" ht="19.899999999999999" customHeight="1">
      <c r="A23" s="72" t="s">
        <v>45</v>
      </c>
      <c r="B23" s="280" t="s">
        <v>48</v>
      </c>
      <c r="C23" s="280"/>
      <c r="D23" s="30"/>
      <c r="E23" s="284" t="s">
        <v>51</v>
      </c>
      <c r="F23" s="286">
        <f>F19-B26</f>
        <v>1000</v>
      </c>
      <c r="G23" s="286"/>
      <c r="H23" s="286"/>
    </row>
    <row r="24" spans="1:8" ht="19.899999999999999" customHeight="1">
      <c r="A24" s="74" t="s">
        <v>43</v>
      </c>
      <c r="B24" s="283">
        <v>1234567</v>
      </c>
      <c r="C24" s="283"/>
      <c r="D24" s="30"/>
      <c r="E24" s="284"/>
      <c r="F24" s="286"/>
      <c r="G24" s="286"/>
      <c r="H24" s="286"/>
    </row>
    <row r="25" spans="1:8" ht="19.899999999999999" customHeight="1">
      <c r="A25" s="74" t="s">
        <v>44</v>
      </c>
      <c r="B25" s="282" t="s">
        <v>49</v>
      </c>
      <c r="C25" s="282"/>
      <c r="D25" s="11"/>
      <c r="E25" s="284"/>
      <c r="F25" s="286"/>
      <c r="G25" s="286"/>
      <c r="H25" s="286"/>
    </row>
    <row r="26" spans="1:8" ht="19.899999999999999" customHeight="1">
      <c r="A26" s="74" t="s">
        <v>76</v>
      </c>
      <c r="B26" s="263">
        <v>1000</v>
      </c>
      <c r="C26" s="265"/>
    </row>
    <row r="27" spans="1:8" ht="39.950000000000003" customHeight="1">
      <c r="A27" s="288"/>
      <c r="B27" s="289"/>
      <c r="C27" s="289"/>
      <c r="D27" s="290"/>
      <c r="E27" s="291"/>
      <c r="F27" s="291"/>
      <c r="G27" s="291"/>
      <c r="H27" s="292"/>
    </row>
    <row r="28" spans="1:8" ht="19.899999999999999" customHeight="1">
      <c r="A28" s="76"/>
      <c r="B28" s="77"/>
      <c r="C28" s="78"/>
    </row>
    <row r="29" spans="1:8" ht="19.899999999999999" customHeight="1">
      <c r="A29" s="281" t="s">
        <v>53</v>
      </c>
      <c r="B29" s="281"/>
      <c r="C29" s="281"/>
      <c r="D29" s="281"/>
      <c r="E29" s="281"/>
      <c r="F29" s="281"/>
      <c r="G29" s="281"/>
      <c r="H29" s="281"/>
    </row>
    <row r="30" spans="1:8" ht="100.15" customHeight="1">
      <c r="A30" s="277" t="s">
        <v>54</v>
      </c>
      <c r="B30" s="277"/>
      <c r="C30" s="277"/>
      <c r="D30" s="277"/>
      <c r="E30" s="277"/>
      <c r="F30" s="277"/>
      <c r="G30" s="277"/>
      <c r="H30" s="277"/>
    </row>
    <row r="31" spans="1:8" ht="39.950000000000003" customHeight="1">
      <c r="A31" s="278"/>
      <c r="B31" s="278"/>
      <c r="C31" s="278"/>
      <c r="D31" s="278"/>
      <c r="E31" s="278"/>
      <c r="F31" s="278"/>
      <c r="G31" s="278"/>
      <c r="H31" s="278"/>
    </row>
    <row r="32" spans="1:8" ht="39.950000000000003" customHeight="1">
      <c r="A32" s="276" t="s">
        <v>123</v>
      </c>
      <c r="B32" s="276"/>
      <c r="C32" s="276"/>
      <c r="D32" s="276"/>
      <c r="E32" s="276"/>
      <c r="F32" s="276"/>
      <c r="G32" s="276"/>
      <c r="H32" s="276"/>
    </row>
    <row r="33" spans="1:8" ht="100.15" customHeight="1">
      <c r="A33" s="114"/>
      <c r="B33" s="114"/>
      <c r="C33" s="114"/>
      <c r="D33" s="114"/>
      <c r="E33" s="114"/>
      <c r="F33" s="114"/>
      <c r="G33" s="114"/>
      <c r="H33" s="114"/>
    </row>
    <row r="34" spans="1:8" ht="100.15" customHeight="1">
      <c r="A34" s="114"/>
      <c r="B34" s="114"/>
      <c r="C34" s="114"/>
      <c r="D34" s="114"/>
      <c r="E34" s="114"/>
      <c r="F34" s="114"/>
      <c r="G34" s="114"/>
      <c r="H34" s="114"/>
    </row>
    <row r="35" spans="1:8" ht="19.899999999999999" customHeight="1">
      <c r="A35" s="11"/>
      <c r="B35" s="11"/>
      <c r="C35" s="11"/>
    </row>
    <row r="36" spans="1:8" ht="19.899999999999999" customHeight="1">
      <c r="A36" s="11"/>
      <c r="B36" s="11"/>
      <c r="C36" s="11"/>
    </row>
    <row r="37" spans="1:8" ht="19.899999999999999" customHeight="1">
      <c r="A37" s="11"/>
      <c r="B37" s="11"/>
      <c r="C37" s="11"/>
    </row>
    <row r="38" spans="1:8" ht="19.899999999999999" customHeight="1">
      <c r="A38" s="11"/>
      <c r="B38" s="11"/>
      <c r="C38" s="11"/>
    </row>
    <row r="39" spans="1:8" ht="19.899999999999999" customHeight="1">
      <c r="A39" s="11"/>
      <c r="B39" s="11"/>
      <c r="C39" s="11"/>
    </row>
  </sheetData>
  <mergeCells count="25">
    <mergeCell ref="B20:C20"/>
    <mergeCell ref="E15:G15"/>
    <mergeCell ref="E16:G16"/>
    <mergeCell ref="A1:H1"/>
    <mergeCell ref="A3:C3"/>
    <mergeCell ref="E11:G11"/>
    <mergeCell ref="E12:G12"/>
    <mergeCell ref="E13:G13"/>
    <mergeCell ref="E14:G14"/>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2BB7-7E33-42F5-A557-A96DEC9FCA1C}">
  <sheetPr>
    <tabColor rgb="FF00B0F0"/>
    <pageSetUpPr fitToPage="1"/>
  </sheetPr>
  <dimension ref="A1:N49"/>
  <sheetViews>
    <sheetView view="pageBreakPreview" topLeftCell="A25" zoomScale="115" zoomScaleNormal="100" zoomScaleSheetLayoutView="115" workbookViewId="0">
      <selection activeCell="A23" sqref="A23:L23"/>
    </sheetView>
  </sheetViews>
  <sheetFormatPr defaultColWidth="8.75" defaultRowHeight="11.25"/>
  <cols>
    <col min="1" max="1" width="6"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col min="8" max="8" width="33.625" style="1" customWidth="1"/>
    <col min="9" max="9" width="9" style="1" bestFit="1" customWidth="1"/>
    <col min="10" max="10" width="4.375" style="1" bestFit="1" customWidth="1"/>
    <col min="11" max="11" width="13.875" style="1" customWidth="1"/>
    <col min="12" max="12" width="7.375" style="1" bestFit="1" customWidth="1"/>
    <col min="13" max="13" width="11.375" style="31" bestFit="1" customWidth="1"/>
    <col min="14" max="14" width="12" style="1" bestFit="1" customWidth="1"/>
    <col min="15" max="16384" width="8.75" style="1"/>
  </cols>
  <sheetData>
    <row r="1" spans="1:14" ht="24" customHeight="1">
      <c r="A1" s="230" t="s">
        <v>199</v>
      </c>
      <c r="B1" s="230"/>
      <c r="C1" s="230"/>
      <c r="D1" s="230"/>
      <c r="E1" s="230"/>
      <c r="F1" s="230"/>
      <c r="G1" s="230"/>
      <c r="H1" s="230"/>
      <c r="I1" s="230"/>
      <c r="J1" s="230"/>
      <c r="K1" s="230"/>
      <c r="L1" s="230"/>
      <c r="M1" s="7">
        <f ca="1">TODAY()</f>
        <v>44903</v>
      </c>
    </row>
    <row r="2" spans="1:14" ht="24" customHeight="1">
      <c r="L2" s="31"/>
      <c r="M2" s="1"/>
    </row>
    <row r="3" spans="1:14" ht="24" customHeight="1">
      <c r="A3" s="62" t="s">
        <v>24</v>
      </c>
      <c r="B3" s="231"/>
      <c r="C3" s="232"/>
      <c r="D3" s="88"/>
      <c r="G3" s="121" t="s">
        <v>133</v>
      </c>
      <c r="L3" s="31"/>
    </row>
    <row r="4" spans="1:14" ht="24" customHeight="1">
      <c r="L4" s="31"/>
    </row>
    <row r="5" spans="1:14" ht="24" customHeight="1">
      <c r="A5" s="62" t="s">
        <v>23</v>
      </c>
      <c r="B5" s="187" t="str">
        <f>【基本情報】!B4</f>
        <v>くまもん空手道連盟</v>
      </c>
      <c r="C5" s="188"/>
      <c r="D5" s="189"/>
      <c r="F5" s="233" t="s">
        <v>21</v>
      </c>
      <c r="G5" s="84" t="str">
        <f>【基本情報】!B7</f>
        <v>〒８00-0000</v>
      </c>
      <c r="H5" s="85"/>
      <c r="I5" s="44"/>
      <c r="J5" s="44"/>
      <c r="K5" s="25"/>
      <c r="L5" s="56"/>
      <c r="M5" s="56" t="s">
        <v>70</v>
      </c>
    </row>
    <row r="6" spans="1:14" ht="24" customHeight="1">
      <c r="A6" s="62" t="s">
        <v>8</v>
      </c>
      <c r="B6" s="187" t="str">
        <f>【基本情報】!B5</f>
        <v>くまもん道場</v>
      </c>
      <c r="C6" s="188"/>
      <c r="D6" s="189"/>
      <c r="F6" s="234"/>
      <c r="G6" s="86" t="str">
        <f>【基本情報】!B8</f>
        <v>くま市熊区小熊町５７０５－２</v>
      </c>
      <c r="H6" s="87"/>
      <c r="I6" s="45"/>
      <c r="J6" s="45"/>
      <c r="K6" s="42"/>
      <c r="L6" s="57"/>
      <c r="M6" s="110" t="s">
        <v>119</v>
      </c>
    </row>
    <row r="7" spans="1:14" ht="24" customHeight="1">
      <c r="A7" s="62" t="s">
        <v>6</v>
      </c>
      <c r="B7" s="187" t="str">
        <f>【基本情報】!B6</f>
        <v>くまもん</v>
      </c>
      <c r="C7" s="188"/>
      <c r="D7" s="189"/>
      <c r="F7" s="162" t="s">
        <v>22</v>
      </c>
      <c r="G7" s="84" t="str">
        <f>【基本情報】!B9</f>
        <v>090-3333-3333</v>
      </c>
      <c r="H7" s="85"/>
      <c r="I7" s="44"/>
      <c r="J7" s="44"/>
      <c r="K7" s="25"/>
      <c r="L7" s="58"/>
      <c r="M7" s="57" t="s">
        <v>64</v>
      </c>
    </row>
    <row r="8" spans="1:14" ht="24" customHeight="1">
      <c r="H8" s="244"/>
      <c r="I8" s="244"/>
      <c r="J8" s="244"/>
      <c r="K8" s="244"/>
      <c r="L8" s="25"/>
      <c r="M8" s="58" t="s">
        <v>67</v>
      </c>
      <c r="N8" s="31"/>
    </row>
    <row r="9" spans="1:14" ht="24" customHeight="1">
      <c r="A9" s="62" t="s">
        <v>0</v>
      </c>
      <c r="B9" s="63" t="s">
        <v>26</v>
      </c>
      <c r="C9" s="62" t="s" ph="1">
        <v>7</v>
      </c>
      <c r="D9" s="62" t="s">
        <v>2</v>
      </c>
      <c r="E9" s="62" t="s">
        <v>1</v>
      </c>
      <c r="F9" s="62" t="s">
        <v>3</v>
      </c>
      <c r="G9" s="62" t="s">
        <v>19</v>
      </c>
      <c r="H9" s="62" t="s">
        <v>4</v>
      </c>
      <c r="I9" s="63" t="s">
        <v>173</v>
      </c>
      <c r="J9" s="62" t="s">
        <v>32</v>
      </c>
      <c r="K9" s="62" t="s">
        <v>157</v>
      </c>
      <c r="L9" s="63" t="s">
        <v>33</v>
      </c>
      <c r="M9" s="58" t="s">
        <v>65</v>
      </c>
      <c r="N9" s="31"/>
    </row>
    <row r="10" spans="1:14" ht="24" customHeight="1">
      <c r="A10" s="64" t="s">
        <v>156</v>
      </c>
      <c r="B10" s="69" t="s">
        <v>20</v>
      </c>
      <c r="C10" s="64" t="s" ph="1">
        <v>27</v>
      </c>
      <c r="D10" s="65">
        <v>38528</v>
      </c>
      <c r="E10" s="64" t="s">
        <v>5</v>
      </c>
      <c r="F10" s="66">
        <f ca="1">DATEDIF(D10,$M$1,"Y")</f>
        <v>17</v>
      </c>
      <c r="G10" s="67" t="str">
        <f ca="1">CHOOSE(DATEDIF(D10,DATE(YEAR(TODAY())-(MONTH(TODAY())&lt;=3)*1,4,1),"Y")-2,"年少","年中","年長","小1","小2","小3","小4","小5","小6","中1","中2","中3","高1","高2","高3","大1","大2","大3","大4")</f>
        <v>高2</v>
      </c>
      <c r="H10" s="68" t="s">
        <v>35</v>
      </c>
      <c r="I10" s="64">
        <v>10004</v>
      </c>
      <c r="J10" s="64" t="s">
        <v>120</v>
      </c>
      <c r="K10" s="111" t="s">
        <v>168</v>
      </c>
      <c r="L10" s="112" t="s">
        <v>84</v>
      </c>
      <c r="M10" s="58" t="s">
        <v>66</v>
      </c>
      <c r="N10" s="26"/>
    </row>
    <row r="11" spans="1:14" ht="24" customHeight="1">
      <c r="A11" s="36">
        <v>1</v>
      </c>
      <c r="B11" s="32"/>
      <c r="C11" s="2" ph="1"/>
      <c r="D11" s="90"/>
      <c r="E11" s="2"/>
      <c r="F11" s="6">
        <f t="shared" ref="F11:F12" ca="1" si="0">DATEDIF(D11,$M$1,"Y")</f>
        <v>122</v>
      </c>
      <c r="G11" s="46" t="e">
        <f t="shared" ref="G11:G17" ca="1" si="1">CHOOSE(DATEDIF(D11,DATE(YEAR(TODAY())-(MONTH(TODAY())&lt;=3)*1,4,1),"Y")-2,"年少","年中","年長","小1","小2","小3","小4","小5","小6","中1","中2","中3","高1","高2","高3","大1","大2","大3","大4")</f>
        <v>#VALUE!</v>
      </c>
      <c r="H11" s="3"/>
      <c r="I11" s="33"/>
      <c r="J11" s="2"/>
      <c r="K11" s="81"/>
      <c r="L11" s="35"/>
      <c r="M11" s="57" t="s">
        <v>68</v>
      </c>
    </row>
    <row r="12" spans="1:14" ht="24" customHeight="1">
      <c r="A12" s="36">
        <v>2</v>
      </c>
      <c r="B12" s="33"/>
      <c r="C12" s="2" ph="1"/>
      <c r="D12" s="24"/>
      <c r="E12" s="2"/>
      <c r="F12" s="6">
        <f t="shared" ca="1" si="0"/>
        <v>122</v>
      </c>
      <c r="G12" s="46" t="e">
        <f t="shared" ca="1" si="1"/>
        <v>#VALUE!</v>
      </c>
      <c r="H12" s="3"/>
      <c r="I12" s="33"/>
      <c r="J12" s="2"/>
      <c r="K12" s="2"/>
      <c r="L12" s="35"/>
      <c r="M12" s="57" t="s">
        <v>69</v>
      </c>
    </row>
    <row r="13" spans="1:14" ht="24" customHeight="1">
      <c r="A13" s="36">
        <v>3</v>
      </c>
      <c r="B13" s="33"/>
      <c r="C13" s="2" ph="1"/>
      <c r="D13" s="24"/>
      <c r="E13" s="2"/>
      <c r="F13" s="6">
        <f ca="1">DATEDIF(D13,$M$1,"Y")</f>
        <v>122</v>
      </c>
      <c r="G13" s="46" t="e">
        <f t="shared" ca="1" si="1"/>
        <v>#VALUE!</v>
      </c>
      <c r="H13" s="4"/>
      <c r="I13" s="33"/>
      <c r="J13" s="2"/>
      <c r="K13" s="2"/>
      <c r="L13" s="2"/>
      <c r="M13" s="1"/>
    </row>
    <row r="14" spans="1:14" ht="24" customHeight="1">
      <c r="A14" s="36">
        <v>4</v>
      </c>
      <c r="B14" s="33"/>
      <c r="C14" s="2" ph="1"/>
      <c r="D14" s="24"/>
      <c r="E14" s="2"/>
      <c r="F14" s="6">
        <f t="shared" ref="F14:F17" ca="1" si="2">DATEDIF(D14,$M$1,"Y")</f>
        <v>122</v>
      </c>
      <c r="G14" s="46" t="e">
        <f t="shared" ca="1" si="1"/>
        <v>#VALUE!</v>
      </c>
      <c r="H14" s="4"/>
      <c r="I14" s="33"/>
      <c r="J14" s="2"/>
      <c r="K14" s="2"/>
      <c r="L14" s="2"/>
      <c r="M14" s="109"/>
    </row>
    <row r="15" spans="1:14" ht="24" customHeight="1">
      <c r="A15" s="36">
        <v>5</v>
      </c>
      <c r="B15" s="34"/>
      <c r="C15" s="5"/>
      <c r="D15" s="24"/>
      <c r="E15" s="5"/>
      <c r="F15" s="6">
        <f t="shared" ca="1" si="2"/>
        <v>122</v>
      </c>
      <c r="G15" s="46" t="e">
        <f t="shared" ca="1" si="1"/>
        <v>#VALUE!</v>
      </c>
      <c r="H15" s="5"/>
      <c r="I15" s="34"/>
      <c r="J15" s="5"/>
      <c r="K15" s="5"/>
      <c r="L15" s="5"/>
      <c r="M15" s="1"/>
    </row>
    <row r="16" spans="1:14" ht="24" customHeight="1">
      <c r="A16" s="36">
        <v>6</v>
      </c>
      <c r="B16" s="34"/>
      <c r="C16" s="5"/>
      <c r="D16" s="24"/>
      <c r="E16" s="5"/>
      <c r="F16" s="6">
        <f t="shared" ca="1" si="2"/>
        <v>122</v>
      </c>
      <c r="G16" s="46" t="e">
        <f t="shared" ca="1" si="1"/>
        <v>#VALUE!</v>
      </c>
      <c r="H16" s="5"/>
      <c r="I16" s="34"/>
      <c r="J16" s="5"/>
      <c r="K16" s="5"/>
      <c r="L16" s="5"/>
      <c r="M16" s="117" t="s">
        <v>172</v>
      </c>
    </row>
    <row r="17" spans="1:14" ht="24" customHeight="1">
      <c r="A17" s="36">
        <v>7</v>
      </c>
      <c r="B17" s="34"/>
      <c r="C17" s="5"/>
      <c r="D17" s="24"/>
      <c r="E17" s="5"/>
      <c r="F17" s="6">
        <f t="shared" ca="1" si="2"/>
        <v>122</v>
      </c>
      <c r="G17" s="46" t="e">
        <f t="shared" ca="1" si="1"/>
        <v>#VALUE!</v>
      </c>
      <c r="H17" s="5"/>
      <c r="I17" s="34"/>
      <c r="J17" s="5"/>
      <c r="K17" s="5"/>
      <c r="L17" s="5"/>
      <c r="M17" s="119" t="s">
        <v>171</v>
      </c>
    </row>
    <row r="18" spans="1:14" s="31" customFormat="1" ht="24" customHeight="1">
      <c r="A18" s="36">
        <v>8</v>
      </c>
      <c r="B18" s="236" t="s">
        <v>200</v>
      </c>
      <c r="C18" s="237"/>
      <c r="D18" s="237"/>
      <c r="E18" s="237"/>
      <c r="F18" s="237"/>
      <c r="G18" s="237"/>
      <c r="H18" s="237"/>
      <c r="I18" s="237"/>
      <c r="J18" s="237"/>
      <c r="K18" s="237"/>
      <c r="L18" s="238"/>
      <c r="M18" s="119" t="s">
        <v>170</v>
      </c>
      <c r="N18" s="1"/>
    </row>
    <row r="19" spans="1:14" s="31" customFormat="1" ht="24" customHeight="1">
      <c r="A19" s="36"/>
      <c r="B19" s="236"/>
      <c r="C19" s="237"/>
      <c r="D19" s="237"/>
      <c r="E19" s="237"/>
      <c r="F19" s="237"/>
      <c r="G19" s="237"/>
      <c r="H19" s="237"/>
      <c r="I19" s="237"/>
      <c r="J19" s="237"/>
      <c r="K19" s="237"/>
      <c r="L19" s="238"/>
      <c r="M19" s="119" t="s">
        <v>126</v>
      </c>
      <c r="N19" s="1"/>
    </row>
    <row r="20" spans="1:14" s="31" customFormat="1" ht="24" customHeight="1">
      <c r="A20" s="242" t="s">
        <v>192</v>
      </c>
      <c r="B20" s="243"/>
      <c r="C20" s="243"/>
      <c r="D20" s="243"/>
      <c r="E20" s="243"/>
      <c r="F20" s="243"/>
      <c r="G20" s="243"/>
      <c r="H20" s="243"/>
      <c r="I20" s="243"/>
      <c r="J20" s="243"/>
      <c r="K20" s="243"/>
      <c r="L20" s="243"/>
      <c r="N20" s="1"/>
    </row>
    <row r="21" spans="1:14" s="31" customFormat="1" ht="24" customHeight="1">
      <c r="A21" s="239"/>
      <c r="B21" s="239"/>
      <c r="C21" s="239"/>
      <c r="D21" s="239"/>
      <c r="E21" s="239"/>
      <c r="F21" s="239"/>
      <c r="G21" s="239"/>
      <c r="H21" s="239"/>
      <c r="I21" s="239"/>
      <c r="J21" s="239"/>
      <c r="K21" s="1"/>
      <c r="L21" s="1"/>
      <c r="M21" s="57"/>
      <c r="N21" s="1"/>
    </row>
    <row r="22" spans="1:14" s="31" customFormat="1" ht="24" customHeight="1">
      <c r="A22" s="191" t="s">
        <v>169</v>
      </c>
      <c r="B22" s="192"/>
      <c r="C22" s="192"/>
      <c r="D22" s="192"/>
      <c r="E22" s="192"/>
      <c r="F22" s="192"/>
      <c r="G22" s="192"/>
      <c r="H22" s="192"/>
      <c r="I22" s="192"/>
      <c r="J22" s="192"/>
      <c r="K22" s="192"/>
      <c r="L22" s="192"/>
      <c r="M22" s="57"/>
      <c r="N22" s="1"/>
    </row>
    <row r="23" spans="1:14" s="31" customFormat="1" ht="24" customHeight="1" thickBot="1">
      <c r="A23" s="193"/>
      <c r="B23" s="194"/>
      <c r="C23" s="194"/>
      <c r="D23" s="194"/>
      <c r="E23" s="194"/>
      <c r="F23" s="194"/>
      <c r="G23" s="194"/>
      <c r="H23" s="194"/>
      <c r="I23" s="194"/>
      <c r="J23" s="194"/>
      <c r="K23" s="194"/>
      <c r="L23" s="194"/>
      <c r="M23" s="60"/>
      <c r="N23" s="1"/>
    </row>
    <row r="24" spans="1:14" ht="24" customHeight="1" thickBot="1">
      <c r="A24" s="207" t="s">
        <v>162</v>
      </c>
      <c r="B24" s="208"/>
      <c r="C24" s="208"/>
      <c r="D24" s="208"/>
      <c r="E24" s="208"/>
      <c r="F24" s="208"/>
      <c r="G24" s="209" t="s">
        <v>163</v>
      </c>
      <c r="H24" s="210"/>
      <c r="I24" s="210"/>
      <c r="J24" s="211"/>
      <c r="K24" s="51"/>
      <c r="L24" s="52"/>
      <c r="M24" s="117"/>
    </row>
    <row r="25" spans="1:14" ht="24" customHeight="1">
      <c r="A25" s="212"/>
      <c r="B25" s="213"/>
      <c r="C25" s="213"/>
      <c r="D25" s="213"/>
      <c r="E25" s="213"/>
      <c r="F25" s="214"/>
      <c r="G25" s="221"/>
      <c r="H25" s="222"/>
      <c r="I25" s="222"/>
      <c r="J25" s="223"/>
      <c r="K25" s="51"/>
      <c r="L25" s="52"/>
      <c r="M25" s="119"/>
    </row>
    <row r="26" spans="1:14" ht="24" customHeight="1">
      <c r="A26" s="215"/>
      <c r="B26" s="216"/>
      <c r="C26" s="216"/>
      <c r="D26" s="216"/>
      <c r="E26" s="216"/>
      <c r="F26" s="217"/>
      <c r="G26" s="224"/>
      <c r="H26" s="225"/>
      <c r="I26" s="225"/>
      <c r="J26" s="226"/>
      <c r="M26" s="119"/>
    </row>
    <row r="27" spans="1:14" ht="24" customHeight="1">
      <c r="A27" s="215"/>
      <c r="B27" s="216"/>
      <c r="C27" s="216"/>
      <c r="D27" s="216"/>
      <c r="E27" s="216"/>
      <c r="F27" s="217"/>
      <c r="G27" s="224"/>
      <c r="H27" s="225"/>
      <c r="I27" s="225"/>
      <c r="J27" s="226"/>
      <c r="M27" s="1"/>
    </row>
    <row r="28" spans="1:14" ht="24" customHeight="1">
      <c r="A28" s="215"/>
      <c r="B28" s="216"/>
      <c r="C28" s="216"/>
      <c r="D28" s="216"/>
      <c r="E28" s="216"/>
      <c r="F28" s="217"/>
      <c r="G28" s="224"/>
      <c r="H28" s="225"/>
      <c r="I28" s="225"/>
      <c r="J28" s="226"/>
      <c r="M28" s="59"/>
    </row>
    <row r="29" spans="1:14" ht="24" customHeight="1">
      <c r="A29" s="215"/>
      <c r="B29" s="216"/>
      <c r="C29" s="216"/>
      <c r="D29" s="216"/>
      <c r="E29" s="216"/>
      <c r="F29" s="217"/>
      <c r="G29" s="224"/>
      <c r="H29" s="225"/>
      <c r="I29" s="225"/>
      <c r="J29" s="226"/>
      <c r="M29" s="58" t="s">
        <v>72</v>
      </c>
    </row>
    <row r="30" spans="1:14" ht="24" customHeight="1">
      <c r="A30" s="215"/>
      <c r="B30" s="216"/>
      <c r="C30" s="216"/>
      <c r="D30" s="216"/>
      <c r="E30" s="216"/>
      <c r="F30" s="217"/>
      <c r="G30" s="224"/>
      <c r="H30" s="225"/>
      <c r="I30" s="225"/>
      <c r="J30" s="226"/>
      <c r="M30" s="57" t="s">
        <v>73</v>
      </c>
    </row>
    <row r="31" spans="1:14" ht="24" customHeight="1" thickBot="1">
      <c r="A31" s="218"/>
      <c r="B31" s="219"/>
      <c r="C31" s="219"/>
      <c r="D31" s="219"/>
      <c r="E31" s="219"/>
      <c r="F31" s="220"/>
      <c r="G31" s="227"/>
      <c r="H31" s="228"/>
      <c r="I31" s="228"/>
      <c r="J31" s="229"/>
      <c r="M31" s="113" t="s">
        <v>122</v>
      </c>
    </row>
    <row r="32" spans="1:14" ht="24" customHeight="1" thickBot="1">
      <c r="A32" s="207" t="s">
        <v>164</v>
      </c>
      <c r="B32" s="208"/>
      <c r="C32" s="208"/>
      <c r="D32" s="208"/>
      <c r="E32" s="208"/>
      <c r="F32" s="208"/>
      <c r="G32" s="209" t="s">
        <v>165</v>
      </c>
      <c r="H32" s="210"/>
      <c r="I32" s="210"/>
      <c r="J32" s="211"/>
      <c r="M32" s="113" t="s">
        <v>88</v>
      </c>
    </row>
    <row r="33" spans="1:14" ht="24" customHeight="1">
      <c r="A33" s="144"/>
      <c r="B33" s="145"/>
      <c r="C33" s="145"/>
      <c r="D33" s="145"/>
      <c r="E33" s="145"/>
      <c r="F33" s="145"/>
      <c r="G33" s="139"/>
      <c r="H33" s="138"/>
      <c r="I33" s="138"/>
      <c r="J33" s="140"/>
      <c r="M33" s="1"/>
    </row>
    <row r="34" spans="1:14" ht="24" customHeight="1">
      <c r="A34" s="144"/>
      <c r="B34" s="145"/>
      <c r="C34" s="145"/>
      <c r="D34" s="145"/>
      <c r="E34" s="145"/>
      <c r="F34" s="145"/>
      <c r="G34" s="139"/>
      <c r="H34" s="138"/>
      <c r="I34" s="138"/>
      <c r="J34" s="140"/>
      <c r="M34" s="1"/>
    </row>
    <row r="35" spans="1:14" ht="24" customHeight="1">
      <c r="A35" s="144"/>
      <c r="B35" s="145"/>
      <c r="C35" s="145"/>
      <c r="D35" s="145"/>
      <c r="E35" s="145"/>
      <c r="F35" s="145"/>
      <c r="G35" s="139"/>
      <c r="H35" s="138"/>
      <c r="I35" s="138"/>
      <c r="J35" s="140"/>
      <c r="M35" s="1"/>
    </row>
    <row r="36" spans="1:14" ht="24" customHeight="1">
      <c r="A36" s="144"/>
      <c r="B36" s="145"/>
      <c r="C36" s="145"/>
      <c r="D36" s="145"/>
      <c r="E36" s="145"/>
      <c r="F36" s="145"/>
      <c r="G36" s="139"/>
      <c r="H36" s="138"/>
      <c r="I36" s="138"/>
      <c r="J36" s="140"/>
      <c r="M36" s="1"/>
    </row>
    <row r="37" spans="1:14" ht="24" customHeight="1">
      <c r="A37" s="144"/>
      <c r="B37" s="145"/>
      <c r="C37" s="145"/>
      <c r="D37" s="145"/>
      <c r="E37" s="145"/>
      <c r="F37" s="145"/>
      <c r="G37" s="139"/>
      <c r="H37" s="138"/>
      <c r="I37" s="138"/>
      <c r="J37" s="140"/>
      <c r="M37" s="1"/>
    </row>
    <row r="38" spans="1:14" ht="24" customHeight="1">
      <c r="A38" s="144"/>
      <c r="B38" s="145"/>
      <c r="C38" s="145"/>
      <c r="D38" s="145"/>
      <c r="E38" s="145"/>
      <c r="F38" s="145"/>
      <c r="G38" s="139"/>
      <c r="H38" s="138"/>
      <c r="I38" s="138"/>
      <c r="J38" s="140"/>
      <c r="M38" s="1"/>
    </row>
    <row r="39" spans="1:14" ht="24" customHeight="1" thickBot="1">
      <c r="A39" s="146"/>
      <c r="B39" s="147"/>
      <c r="C39" s="147"/>
      <c r="D39" s="147"/>
      <c r="E39" s="147"/>
      <c r="F39" s="147"/>
      <c r="G39" s="141"/>
      <c r="H39" s="142"/>
      <c r="I39" s="142"/>
      <c r="J39" s="143"/>
      <c r="M39" s="1"/>
      <c r="N39" s="1" t="s">
        <v>74</v>
      </c>
    </row>
    <row r="40" spans="1:14" ht="24" customHeight="1">
      <c r="A40" s="152"/>
      <c r="B40" s="153"/>
      <c r="C40" s="154"/>
      <c r="D40" s="154"/>
      <c r="E40" s="154"/>
      <c r="F40" s="154"/>
      <c r="G40" s="154"/>
      <c r="H40" s="154"/>
      <c r="I40" s="154"/>
      <c r="J40" s="154"/>
      <c r="M40" s="60"/>
      <c r="N40" s="1" t="s">
        <v>84</v>
      </c>
    </row>
    <row r="41" spans="1:14" ht="24" customHeight="1">
      <c r="A41" s="152"/>
      <c r="B41" s="153"/>
      <c r="C41" s="154"/>
      <c r="D41" s="154"/>
      <c r="E41" s="154"/>
      <c r="F41" s="154"/>
      <c r="G41" s="154"/>
      <c r="H41" s="154"/>
      <c r="I41" s="154"/>
      <c r="J41" s="154"/>
      <c r="M41" s="61"/>
      <c r="N41" s="1" t="s">
        <v>75</v>
      </c>
    </row>
    <row r="42" spans="1:14" ht="24" customHeight="1">
      <c r="A42" s="152"/>
      <c r="B42" s="153"/>
      <c r="C42" s="154"/>
      <c r="D42" s="154"/>
      <c r="E42" s="154"/>
      <c r="F42" s="154"/>
      <c r="G42" s="154"/>
      <c r="H42" s="154"/>
      <c r="I42" s="154"/>
      <c r="J42" s="154"/>
      <c r="M42" s="1"/>
      <c r="N42" s="1" t="s">
        <v>85</v>
      </c>
    </row>
    <row r="43" spans="1:14" ht="24" customHeight="1">
      <c r="M43" s="1"/>
      <c r="N43" s="1" t="s">
        <v>86</v>
      </c>
    </row>
    <row r="44" spans="1:14" ht="24" customHeight="1">
      <c r="M44" s="1"/>
    </row>
    <row r="45" spans="1:14" ht="24" customHeight="1">
      <c r="M45" s="1"/>
    </row>
    <row r="46" spans="1:14" ht="24" customHeight="1">
      <c r="M46" s="1"/>
    </row>
    <row r="47" spans="1:14" ht="24" customHeight="1">
      <c r="M47" s="1"/>
    </row>
    <row r="48" spans="1:14" ht="24" customHeight="1">
      <c r="M48" s="1"/>
    </row>
    <row r="49" s="1" customFormat="1" ht="24" customHeight="1"/>
  </sheetData>
  <mergeCells count="19">
    <mergeCell ref="B7:D7"/>
    <mergeCell ref="A1:L1"/>
    <mergeCell ref="B3:C3"/>
    <mergeCell ref="B5:D5"/>
    <mergeCell ref="F5:F6"/>
    <mergeCell ref="B6:D6"/>
    <mergeCell ref="A32:F32"/>
    <mergeCell ref="G32:J32"/>
    <mergeCell ref="H8:K8"/>
    <mergeCell ref="B18:L18"/>
    <mergeCell ref="B19:L19"/>
    <mergeCell ref="A20:L20"/>
    <mergeCell ref="A21:J21"/>
    <mergeCell ref="A22:L22"/>
    <mergeCell ref="A23:L23"/>
    <mergeCell ref="A24:F24"/>
    <mergeCell ref="G24:J24"/>
    <mergeCell ref="A25:F31"/>
    <mergeCell ref="G25:J31"/>
  </mergeCells>
  <phoneticPr fontId="2"/>
  <dataValidations count="1">
    <dataValidation type="list" allowBlank="1" showInputMessage="1" showErrorMessage="1" sqref="L10:L17" xr:uid="{E81DFCE8-A5DB-42C5-BF5E-6EFADA24E023}">
      <formula1>$N$39:$N$43</formula1>
    </dataValidation>
  </dataValidations>
  <pageMargins left="0.7" right="0.7" top="0.75" bottom="0.75" header="0.3" footer="0.3"/>
  <pageSetup paperSize="9" scale="94"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注意事項</vt:lpstr>
      <vt:lpstr>【基本情報】</vt:lpstr>
      <vt:lpstr>組手・形審判</vt:lpstr>
      <vt:lpstr>組手審判A</vt:lpstr>
      <vt:lpstr>組手審判B</vt:lpstr>
      <vt:lpstr>形審判</vt:lpstr>
      <vt:lpstr>支払証</vt:lpstr>
      <vt:lpstr>過払い</vt:lpstr>
      <vt:lpstr>形審判補</vt:lpstr>
      <vt:lpstr>組手審判補</vt:lpstr>
      <vt:lpstr>過払い!Print_Area</vt:lpstr>
      <vt:lpstr>形審判!Print_Area</vt:lpstr>
      <vt:lpstr>形審判補!Print_Area</vt:lpstr>
      <vt:lpstr>支払証!Print_Area</vt:lpstr>
      <vt:lpstr>組手・形審判!Print_Area</vt:lpstr>
      <vt:lpstr>組手審判A!Print_Area</vt:lpstr>
      <vt:lpstr>組手審判B!Print_Area</vt:lpstr>
      <vt:lpstr>組手審判補!Print_Area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2021-05-10T03:24:41Z</cp:lastPrinted>
  <dcterms:created xsi:type="dcterms:W3CDTF">2019-04-01T12:28:57Z</dcterms:created>
  <dcterms:modified xsi:type="dcterms:W3CDTF">2022-12-07T20:31:09Z</dcterms:modified>
</cp:coreProperties>
</file>