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県連事務局\県連事務局R2\"/>
    </mc:Choice>
  </mc:AlternateContent>
  <bookViews>
    <workbookView xWindow="0" yWindow="0" windowWidth="20430" windowHeight="7605" tabRatio="895"/>
  </bookViews>
  <sheets>
    <sheet name="注意事項" sheetId="25" r:id="rId1"/>
    <sheet name="【基本情報】" sheetId="8" r:id="rId2"/>
    <sheet name="県連会員" sheetId="5" r:id="rId3"/>
    <sheet name="例審査申請書" sheetId="30" r:id="rId4"/>
    <sheet name="少年1級審査用" sheetId="15" r:id="rId5"/>
    <sheet name="少年1級申請のみ" sheetId="26" r:id="rId6"/>
    <sheet name="一般1級" sheetId="20" r:id="rId7"/>
    <sheet name="公認級位移行登録" sheetId="29" r:id="rId8"/>
    <sheet name="支払証" sheetId="6" r:id="rId9"/>
    <sheet name="過払い" sheetId="14" r:id="rId10"/>
  </sheets>
  <externalReferences>
    <externalReference r:id="rId11"/>
  </externalReferences>
  <definedNames>
    <definedName name="_xlnm.Print_Area" localSheetId="6">一般1級!$A$1:$J$55</definedName>
    <definedName name="_xlnm.Print_Area" localSheetId="9">過払い!$A$1:$H$35</definedName>
    <definedName name="_xlnm.Print_Area" localSheetId="2">県連会員!$A$1:$K$19</definedName>
    <definedName name="_xlnm.Print_Area" localSheetId="7">公認級位移行登録!$A$1:$K$54</definedName>
    <definedName name="_xlnm.Print_Area" localSheetId="8">支払証!$A$1:$H$29</definedName>
    <definedName name="_xlnm.Print_Area" localSheetId="4">少年1級審査用!$A$1:$K$55</definedName>
    <definedName name="_xlnm.Print_Area" localSheetId="5">少年1級申請のみ!$A$1:$K$55</definedName>
    <definedName name="_xlnm.Print_Area" localSheetId="3">例審査申請書!$A$1:$L$55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5" l="1"/>
  <c r="F12" i="5"/>
  <c r="F11" i="5"/>
  <c r="G14" i="30"/>
  <c r="G13" i="30"/>
  <c r="G11" i="30"/>
  <c r="G10" i="30"/>
  <c r="G7" i="30"/>
  <c r="B7" i="30"/>
  <c r="G6" i="30"/>
  <c r="B6" i="30"/>
  <c r="G5" i="30"/>
  <c r="B5" i="30"/>
  <c r="M1" i="30"/>
  <c r="F13" i="30" l="1"/>
  <c r="F14" i="30"/>
  <c r="F11" i="30"/>
  <c r="F10" i="30"/>
  <c r="F20" i="29" l="1"/>
  <c r="F19" i="29"/>
  <c r="F18" i="29"/>
  <c r="F17" i="29"/>
  <c r="F16" i="29"/>
  <c r="F15" i="29"/>
  <c r="F14" i="29"/>
  <c r="F13" i="29"/>
  <c r="F12" i="29"/>
  <c r="F11" i="29"/>
  <c r="F10" i="29"/>
  <c r="G7" i="29"/>
  <c r="B7" i="29"/>
  <c r="G6" i="29"/>
  <c r="B6" i="29"/>
  <c r="G5" i="29"/>
  <c r="B5" i="29"/>
  <c r="L1" i="29"/>
  <c r="E20" i="29" s="1"/>
  <c r="E12" i="29" l="1"/>
  <c r="E10" i="29"/>
  <c r="E15" i="29"/>
  <c r="E18" i="29"/>
  <c r="E19" i="29"/>
  <c r="E16" i="29"/>
  <c r="E13" i="29"/>
  <c r="E11" i="29"/>
  <c r="E14" i="29"/>
  <c r="E17" i="29"/>
  <c r="F20" i="26" l="1"/>
  <c r="F19" i="26"/>
  <c r="F18" i="26"/>
  <c r="F17" i="26"/>
  <c r="F16" i="26"/>
  <c r="F15" i="26"/>
  <c r="F14" i="26"/>
  <c r="F13" i="26"/>
  <c r="F12" i="26"/>
  <c r="F11" i="26"/>
  <c r="F10" i="26"/>
  <c r="G7" i="26"/>
  <c r="B7" i="26"/>
  <c r="G6" i="26"/>
  <c r="B6" i="26"/>
  <c r="G5" i="26"/>
  <c r="B5" i="26"/>
  <c r="L1" i="26"/>
  <c r="E20" i="26" s="1"/>
  <c r="E12" i="26" l="1"/>
  <c r="E18" i="26"/>
  <c r="E10" i="26"/>
  <c r="E13" i="26"/>
  <c r="E16" i="26"/>
  <c r="E19" i="26"/>
  <c r="E15" i="26"/>
  <c r="E11" i="26"/>
  <c r="E14" i="26"/>
  <c r="E17" i="26"/>
  <c r="H27" i="6" l="1"/>
  <c r="G29" i="6" l="1"/>
  <c r="H25" i="6"/>
  <c r="F23" i="14" l="1"/>
  <c r="B3" i="5"/>
  <c r="F20" i="20"/>
  <c r="F19" i="20"/>
  <c r="F18" i="20"/>
  <c r="F17" i="20"/>
  <c r="F16" i="20"/>
  <c r="F15" i="20"/>
  <c r="F14" i="20"/>
  <c r="F13" i="20"/>
  <c r="F12" i="20"/>
  <c r="F11" i="20"/>
  <c r="F10" i="20"/>
  <c r="G7" i="20"/>
  <c r="B7" i="20"/>
  <c r="G6" i="20"/>
  <c r="B6" i="20"/>
  <c r="G5" i="20"/>
  <c r="B5" i="20"/>
  <c r="K1" i="20"/>
  <c r="E20" i="20" s="1"/>
  <c r="A2" i="6" l="1"/>
  <c r="B3" i="30"/>
  <c r="B3" i="26"/>
  <c r="B3" i="15"/>
  <c r="B3" i="20"/>
  <c r="E10" i="20"/>
  <c r="E11" i="20"/>
  <c r="E12" i="20"/>
  <c r="E13" i="20"/>
  <c r="E14" i="20"/>
  <c r="E15" i="20"/>
  <c r="E16" i="20"/>
  <c r="E17" i="20"/>
  <c r="E18" i="20"/>
  <c r="E19" i="20"/>
  <c r="H21" i="6"/>
  <c r="H22" i="6"/>
  <c r="H23" i="6"/>
  <c r="H28" i="6" l="1"/>
  <c r="F20" i="15" l="1"/>
  <c r="F19" i="15"/>
  <c r="F18" i="15"/>
  <c r="F17" i="15"/>
  <c r="F16" i="15"/>
  <c r="F15" i="15"/>
  <c r="F14" i="15"/>
  <c r="F13" i="15"/>
  <c r="F12" i="15"/>
  <c r="F11" i="15"/>
  <c r="F10" i="15"/>
  <c r="G7" i="15"/>
  <c r="B7" i="15"/>
  <c r="G6" i="15"/>
  <c r="B6" i="15"/>
  <c r="G5" i="15"/>
  <c r="B5" i="15"/>
  <c r="L1" i="15"/>
  <c r="E14" i="15" s="1"/>
  <c r="E11" i="15" l="1"/>
  <c r="E15" i="15"/>
  <c r="E19" i="15"/>
  <c r="E13" i="15"/>
  <c r="E17" i="15"/>
  <c r="E12" i="15"/>
  <c r="E16" i="15"/>
  <c r="E20" i="15"/>
  <c r="E18" i="15"/>
  <c r="E10" i="15"/>
  <c r="F3" i="14"/>
  <c r="H24" i="6" l="1"/>
  <c r="H26" i="6"/>
  <c r="F14" i="5" l="1"/>
  <c r="F15" i="5"/>
  <c r="F16" i="5"/>
  <c r="F17" i="5"/>
  <c r="F18" i="5"/>
  <c r="F19" i="5"/>
  <c r="F10" i="5"/>
  <c r="G5" i="5"/>
  <c r="F7" i="14" s="1"/>
  <c r="G6" i="5"/>
  <c r="F8" i="14" s="1"/>
  <c r="G7" i="5"/>
  <c r="F9" i="14" s="1"/>
  <c r="L1" i="5"/>
  <c r="B7" i="5"/>
  <c r="F6" i="14" s="1"/>
  <c r="B6" i="5"/>
  <c r="F5" i="14" s="1"/>
  <c r="B5" i="5"/>
  <c r="F4" i="14" s="1"/>
  <c r="E10" i="5" l="1"/>
  <c r="E13" i="5"/>
  <c r="E12" i="5"/>
  <c r="E11" i="5"/>
  <c r="E19" i="5"/>
  <c r="E18" i="5"/>
  <c r="E17" i="5"/>
  <c r="E16" i="5"/>
  <c r="E15" i="5"/>
  <c r="E14" i="5"/>
  <c r="H20" i="6"/>
  <c r="H29" i="6" s="1"/>
  <c r="F8" i="6" l="1"/>
  <c r="F7" i="6" l="1"/>
  <c r="F3" i="6"/>
  <c r="F4" i="6"/>
  <c r="F5" i="6" l="1"/>
  <c r="F6" i="6"/>
  <c r="F9" i="6"/>
</calcChain>
</file>

<file path=xl/comments1.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 ref="D11" authorId="0" shapeId="0">
      <text>
        <r>
          <rPr>
            <sz val="14"/>
            <color indexed="81"/>
            <rFont val="HG丸ｺﾞｼｯｸM-PRO"/>
            <family val="3"/>
            <charset val="128"/>
          </rPr>
          <t>和暦【ＳかＨ】を使い、入力してください。
年齢・学年が自動計算されません。</t>
        </r>
      </text>
    </comment>
    <comment ref="D13" authorId="0" shapeId="0">
      <text>
        <r>
          <rPr>
            <sz val="14"/>
            <color indexed="81"/>
            <rFont val="HG丸ｺﾞｼｯｸM-PRO"/>
            <family val="3"/>
            <charset val="128"/>
          </rPr>
          <t>和暦【ＳかＨ】を使い、入力してください。
年齢・学年が自動計算されません。</t>
        </r>
      </text>
    </comment>
    <comment ref="D14" authorId="0" shapeId="0">
      <text>
        <r>
          <rPr>
            <sz val="14"/>
            <color indexed="81"/>
            <rFont val="HG丸ｺﾞｼｯｸM-PRO"/>
            <family val="3"/>
            <charset val="128"/>
          </rPr>
          <t>和暦【ＳかＨ】を使い、入力してください。
年齢・学年が自動計算されません。</t>
        </r>
      </text>
    </comment>
  </commentList>
</comments>
</file>

<file path=xl/comments3.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comments4.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comments5.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comments6.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<sst xmlns="http://schemas.openxmlformats.org/spreadsheetml/2006/main" count="453" uniqueCount="227">
  <si>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</si>
  <si>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</si>
  <si>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</si>
  <si>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</si>
  <si>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現住所</t>
    <rPh sb="0" eb="3">
      <t>ゲンジュウショ</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</si>
  <si>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</si>
  <si>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</si>
  <si>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</si>
  <si>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</si>
  <si>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</si>
  <si>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カテゴリ</t>
    <phoneticPr fontId="15" type="Hiragana" alignment="distributed"/>
  </si>
  <si>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</si>
  <si>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</si>
  <si>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</si>
  <si>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〒862-0950</t>
    <phoneticPr fontId="3"/>
  </si>
  <si>
    <t>096－387-0643（tel･fax）</t>
    <phoneticPr fontId="3"/>
  </si>
  <si>
    <t>ゆうちょ銀行</t>
    <rPh sb="4" eb="6">
      <t>ギンコウ</t>
    </rPh>
    <phoneticPr fontId="3"/>
  </si>
  <si>
    <t>熊本市水前寺5-23－2</t>
    <phoneticPr fontId="3"/>
  </si>
  <si>
    <t>支払証添付（原本自己保管）</t>
    <rPh sb="2" eb="3">
      <t>ショウ</t>
    </rPh>
    <phoneticPr fontId="3"/>
  </si>
  <si>
    <t>【県連会員】申請書</t>
    <rPh sb="1" eb="3">
      <t>ケンレン</t>
    </rPh>
    <rPh sb="3" eb="5">
      <t>カイイン</t>
    </rPh>
    <phoneticPr fontId="3"/>
  </si>
  <si>
    <t>学年</t>
    <rPh sb="0" eb="2">
      <t>ガクネン</t>
    </rPh>
    <phoneticPr fontId="3"/>
  </si>
  <si>
    <t>学年</t>
    <rPh sb="0" eb="2">
      <t>ガクネン</t>
    </rPh>
    <phoneticPr fontId="3"/>
  </si>
  <si>
    <t>学校</t>
    <rPh sb="0" eb="2">
      <t>ガッコウ</t>
    </rPh>
    <phoneticPr fontId="3"/>
  </si>
  <si>
    <t>級位</t>
    <rPh sb="0" eb="2">
      <t>キュウイ</t>
    </rPh>
    <phoneticPr fontId="3"/>
  </si>
  <si>
    <t>0012345</t>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</si>
  <si>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</si>
  <si>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</si>
  <si>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</si>
  <si>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</si>
  <si>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申請日</t>
    <rPh sb="0" eb="2">
      <t>シンセイ</t>
    </rPh>
    <phoneticPr fontId="3"/>
  </si>
  <si>
    <t>【1年】小学生</t>
    <rPh sb="2" eb="3">
      <t>ネン</t>
    </rPh>
    <rPh sb="4" eb="7">
      <t>ショウガクセイ</t>
    </rPh>
    <phoneticPr fontId="3"/>
  </si>
  <si>
    <t>【1年】中学生</t>
    <rPh sb="2" eb="3">
      <t>ネン</t>
    </rPh>
    <rPh sb="4" eb="6">
      <t>チュウガク</t>
    </rPh>
    <rPh sb="6" eb="7">
      <t>セイ</t>
    </rPh>
    <phoneticPr fontId="3"/>
  </si>
  <si>
    <t>【1年】大学生</t>
    <rPh sb="2" eb="3">
      <t>ネン</t>
    </rPh>
    <rPh sb="4" eb="7">
      <t>ダイガクセイ</t>
    </rPh>
    <phoneticPr fontId="3"/>
  </si>
  <si>
    <t>【2年】一般</t>
    <rPh sb="2" eb="3">
      <t>ネン</t>
    </rPh>
    <rPh sb="4" eb="6">
      <t>イッパン</t>
    </rPh>
    <phoneticPr fontId="3"/>
  </si>
  <si>
    <t>【6年】一般</t>
    <rPh sb="2" eb="3">
      <t>ネン</t>
    </rPh>
    <rPh sb="4" eb="6">
      <t>イッパン</t>
    </rPh>
    <phoneticPr fontId="3"/>
  </si>
  <si>
    <t>【期間】区分</t>
    <rPh sb="1" eb="3">
      <t>キカン</t>
    </rPh>
    <rPh sb="4" eb="6">
      <t>クブン</t>
    </rPh>
    <phoneticPr fontId="3"/>
  </si>
  <si>
    <t>新規・更新</t>
    <rPh sb="0" eb="2">
      <t>シンキ</t>
    </rPh>
    <rPh sb="3" eb="5">
      <t>コウシン</t>
    </rPh>
    <phoneticPr fontId="3"/>
  </si>
  <si>
    <t>新規</t>
    <rPh sb="0" eb="2">
      <t>シンキ</t>
    </rPh>
    <phoneticPr fontId="3"/>
  </si>
  <si>
    <t>更新</t>
    <rPh sb="0" eb="2">
      <t>コウシン</t>
    </rPh>
    <phoneticPr fontId="3"/>
  </si>
  <si>
    <t>▼選択▼</t>
    <rPh sb="1" eb="3">
      <t>センタク</t>
    </rPh>
    <phoneticPr fontId="3"/>
  </si>
  <si>
    <t>全空連
会員番号</t>
    <rPh sb="0" eb="1">
      <t>ゼン</t>
    </rPh>
    <rPh sb="1" eb="2">
      <t>クウ</t>
    </rPh>
    <rPh sb="2" eb="3">
      <t>レン</t>
    </rPh>
    <rPh sb="4" eb="6">
      <t>カイイン</t>
    </rPh>
    <rPh sb="6" eb="8">
      <t>バンゴウ</t>
    </rPh>
    <phoneticPr fontId="3"/>
  </si>
  <si>
    <t>県連
会員番号</t>
    <rPh sb="0" eb="2">
      <t>ケンレン</t>
    </rPh>
    <rPh sb="3" eb="5">
      <t>カイイン</t>
    </rPh>
    <rPh sb="5" eb="7">
      <t>バンゴウ</t>
    </rPh>
    <phoneticPr fontId="3"/>
  </si>
  <si>
    <t>0012345</t>
    <phoneticPr fontId="3"/>
  </si>
  <si>
    <t>熊本　太郎</t>
    <rPh sb="0" eb="2">
      <t>くまもと</t>
    </rPh>
    <rPh sb="3" eb="5">
      <t>たろう</t>
    </rPh>
    <phoneticPr fontId="5" type="Hiragana" alignment="distributed"/>
  </si>
  <si>
    <t>熊令元以下</t>
    <rPh sb="0" eb="1">
      <t>クマ</t>
    </rPh>
    <rPh sb="1" eb="2">
      <t>レイ</t>
    </rPh>
    <rPh sb="2" eb="3">
      <t>ゲン</t>
    </rPh>
    <rPh sb="3" eb="5">
      <t>イカ</t>
    </rPh>
    <phoneticPr fontId="3"/>
  </si>
  <si>
    <t>５段</t>
    <rPh sb="1" eb="2">
      <t>ダン</t>
    </rPh>
    <phoneticPr fontId="3"/>
  </si>
  <si>
    <t>【1年】高校生</t>
    <rPh sb="2" eb="3">
      <t>ネン</t>
    </rPh>
    <rPh sb="4" eb="7">
      <t>コウコウセイ</t>
    </rPh>
    <phoneticPr fontId="3"/>
  </si>
  <si>
    <t>【2年】大学生</t>
    <rPh sb="2" eb="3">
      <t>ネン</t>
    </rPh>
    <rPh sb="4" eb="7">
      <t>ダイガクセイ</t>
    </rPh>
    <phoneticPr fontId="3"/>
  </si>
  <si>
    <t>【4年】大学生</t>
    <rPh sb="2" eb="3">
      <t>ネン</t>
    </rPh>
    <rPh sb="4" eb="7">
      <t>ダイガクセイ</t>
    </rPh>
    <phoneticPr fontId="3"/>
  </si>
  <si>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</si>
  <si>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</si>
  <si>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</si>
  <si>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くまモン</t>
    <phoneticPr fontId="3"/>
  </si>
  <si>
    <t>級位
段位</t>
    <rPh sb="0" eb="1">
      <t>キュウ</t>
    </rPh>
    <rPh sb="1" eb="2">
      <t>イ</t>
    </rPh>
    <rPh sb="3" eb="4">
      <t>ダン</t>
    </rPh>
    <rPh sb="4" eb="5">
      <t>イ</t>
    </rPh>
    <phoneticPr fontId="3"/>
  </si>
  <si>
    <t>肥後小</t>
    <rPh sb="0" eb="2">
      <t>ヒゴ</t>
    </rPh>
    <rPh sb="2" eb="3">
      <t>ショウ</t>
    </rPh>
    <phoneticPr fontId="3"/>
  </si>
  <si>
    <t>5級</t>
    <rPh sb="1" eb="2">
      <t>キュウ</t>
    </rPh>
    <phoneticPr fontId="3"/>
  </si>
  <si>
    <t>会派
流派</t>
    <rPh sb="0" eb="1">
      <t>カイ</t>
    </rPh>
    <rPh sb="1" eb="2">
      <t>ハ</t>
    </rPh>
    <rPh sb="3" eb="4">
      <t>リュウ</t>
    </rPh>
    <rPh sb="4" eb="5">
      <t>ハ</t>
    </rPh>
    <phoneticPr fontId="3"/>
  </si>
  <si>
    <t>支払証添付書</t>
    <phoneticPr fontId="3"/>
  </si>
  <si>
    <t>〒862-0950
熊本県熊本市水前寺5-23－2</t>
    <rPh sb="10" eb="13">
      <t>クマモトケン</t>
    </rPh>
    <phoneticPr fontId="3"/>
  </si>
  <si>
    <t>【1年】小学生・中学生・高校生</t>
    <rPh sb="2" eb="3">
      <t>ネン</t>
    </rPh>
    <rPh sb="4" eb="5">
      <t>ショウ</t>
    </rPh>
    <rPh sb="5" eb="7">
      <t>ガクセイ</t>
    </rPh>
    <rPh sb="8" eb="9">
      <t>チュウ</t>
    </rPh>
    <rPh sb="9" eb="11">
      <t>ガクセイ</t>
    </rPh>
    <rPh sb="12" eb="15">
      <t>コウコウセイ</t>
    </rPh>
    <phoneticPr fontId="3"/>
  </si>
  <si>
    <t>【1年】大学生</t>
    <rPh sb="2" eb="3">
      <t>ネン</t>
    </rPh>
    <rPh sb="4" eb="6">
      <t>ダイガク</t>
    </rPh>
    <rPh sb="6" eb="7">
      <t>セイ</t>
    </rPh>
    <phoneticPr fontId="3"/>
  </si>
  <si>
    <t>【4年】大学生（一括）</t>
    <rPh sb="2" eb="3">
      <t>ネン</t>
    </rPh>
    <rPh sb="4" eb="7">
      <t>ダイガクセイ</t>
    </rPh>
    <rPh sb="8" eb="10">
      <t>イッカツ</t>
    </rPh>
    <phoneticPr fontId="3"/>
  </si>
  <si>
    <t>【2年】大学生・一般</t>
    <rPh sb="2" eb="3">
      <t>ネン</t>
    </rPh>
    <rPh sb="4" eb="6">
      <t>ダイガク</t>
    </rPh>
    <rPh sb="6" eb="7">
      <t>セイ</t>
    </rPh>
    <rPh sb="8" eb="10">
      <t>イッパン</t>
    </rPh>
    <phoneticPr fontId="3"/>
  </si>
  <si>
    <t>サブカテゴリ</t>
    <phoneticPr fontId="3"/>
  </si>
  <si>
    <t>01930-8-16833</t>
    <phoneticPr fontId="3"/>
  </si>
  <si>
    <t>熊本県空手道連盟</t>
  </si>
  <si>
    <t>熊本県連
会員登録</t>
    <rPh sb="0" eb="2">
      <t>クマモト</t>
    </rPh>
    <rPh sb="2" eb="4">
      <t>ケンレン</t>
    </rPh>
    <rPh sb="5" eb="7">
      <t>カイイン</t>
    </rPh>
    <rPh sb="7" eb="9">
      <t>トウロク</t>
    </rPh>
    <phoneticPr fontId="3"/>
  </si>
  <si>
    <t>【過払い】請求書</t>
    <rPh sb="1" eb="3">
      <t>カバラ</t>
    </rPh>
    <rPh sb="5" eb="8">
      <t>セイキュウショ</t>
    </rPh>
    <phoneticPr fontId="3"/>
  </si>
  <si>
    <t>送金者名</t>
    <rPh sb="0" eb="2">
      <t>ソウキン</t>
    </rPh>
    <rPh sb="2" eb="3">
      <t>シャ</t>
    </rPh>
    <rPh sb="3" eb="4">
      <t>メイ</t>
    </rPh>
    <phoneticPr fontId="3"/>
  </si>
  <si>
    <t>送金月日</t>
    <rPh sb="0" eb="2">
      <t>ソウキン</t>
    </rPh>
    <rPh sb="2" eb="4">
      <t>ガッピ</t>
    </rPh>
    <phoneticPr fontId="3"/>
  </si>
  <si>
    <t>返金機関</t>
    <rPh sb="0" eb="2">
      <t>ヘンキン</t>
    </rPh>
    <rPh sb="2" eb="4">
      <t>キカン</t>
    </rPh>
    <phoneticPr fontId="3"/>
  </si>
  <si>
    <t>返金口座</t>
    <rPh sb="0" eb="2">
      <t>ヘンキン</t>
    </rPh>
    <rPh sb="2" eb="4">
      <t>コウザ</t>
    </rPh>
    <phoneticPr fontId="3"/>
  </si>
  <si>
    <t>口座名義</t>
    <rPh sb="0" eb="2">
      <t>コウザ</t>
    </rPh>
    <rPh sb="2" eb="4">
      <t>メイギ</t>
    </rPh>
    <phoneticPr fontId="3"/>
  </si>
  <si>
    <t>支店</t>
    <rPh sb="0" eb="2">
      <t>シテン</t>
    </rPh>
    <phoneticPr fontId="3"/>
  </si>
  <si>
    <t>令和　年　月　日</t>
    <rPh sb="0" eb="2">
      <t>レイワ</t>
    </rPh>
    <rPh sb="3" eb="4">
      <t>ネン</t>
    </rPh>
    <rPh sb="5" eb="6">
      <t>ガツ</t>
    </rPh>
    <rPh sb="7" eb="8">
      <t>ニチ</t>
    </rPh>
    <phoneticPr fontId="3"/>
  </si>
  <si>
    <t>熊バンク</t>
    <rPh sb="0" eb="1">
      <t>クマ</t>
    </rPh>
    <phoneticPr fontId="3"/>
  </si>
  <si>
    <t>トマト支店</t>
    <rPh sb="3" eb="5">
      <t>シテン</t>
    </rPh>
    <phoneticPr fontId="3"/>
  </si>
  <si>
    <t>クマモン</t>
    <phoneticPr fontId="3"/>
  </si>
  <si>
    <t>送金金額</t>
    <rPh sb="0" eb="2">
      <t>ソウキン</t>
    </rPh>
    <rPh sb="2" eb="4">
      <t>キンガク</t>
    </rPh>
    <phoneticPr fontId="3"/>
  </si>
  <si>
    <t>返金金額</t>
    <rPh sb="0" eb="2">
      <t>ヘンキン</t>
    </rPh>
    <rPh sb="2" eb="4">
      <t>キンガク</t>
    </rPh>
    <phoneticPr fontId="3"/>
  </si>
  <si>
    <t>過払金額</t>
    <rPh sb="0" eb="1">
      <t>カ</t>
    </rPh>
    <rPh sb="1" eb="2">
      <t>ハラ</t>
    </rPh>
    <rPh sb="2" eb="4">
      <t>キンガク</t>
    </rPh>
    <phoneticPr fontId="3"/>
  </si>
  <si>
    <t>説明文</t>
    <rPh sb="0" eb="2">
      <t>セツメイ</t>
    </rPh>
    <rPh sb="2" eb="3">
      <t>ブン</t>
    </rPh>
    <phoneticPr fontId="3"/>
  </si>
  <si>
    <t>理由・時系列を明確に！</t>
    <rPh sb="0" eb="2">
      <t>リユウ</t>
    </rPh>
    <rPh sb="3" eb="6">
      <t>ジケイレツ</t>
    </rPh>
    <rPh sb="7" eb="9">
      <t>メイカク</t>
    </rPh>
    <phoneticPr fontId="3"/>
  </si>
  <si>
    <t>郵送の場合は免状を縮小コピーしてＡ4でください（写真不可）</t>
    <rPh sb="0" eb="2">
      <t>ユウソウ</t>
    </rPh>
    <rPh sb="3" eb="5">
      <t>バアイ</t>
    </rPh>
    <rPh sb="6" eb="8">
      <t>メンジョウ</t>
    </rPh>
    <rPh sb="9" eb="11">
      <t>シュクショウ</t>
    </rPh>
    <rPh sb="24" eb="26">
      <t>シャシン</t>
    </rPh>
    <rPh sb="26" eb="28">
      <t>フカ</t>
    </rPh>
    <phoneticPr fontId="3"/>
  </si>
  <si>
    <t>登録料（県連以外の諸会派からの移行）</t>
    <rPh sb="0" eb="2">
      <t>トウロク</t>
    </rPh>
    <rPh sb="2" eb="3">
      <t>リョウ</t>
    </rPh>
    <rPh sb="4" eb="6">
      <t>ケンレン</t>
    </rPh>
    <rPh sb="6" eb="8">
      <t>イガイ</t>
    </rPh>
    <rPh sb="9" eb="10">
      <t>ショ</t>
    </rPh>
    <rPh sb="10" eb="12">
      <t>カイハ</t>
    </rPh>
    <rPh sb="15" eb="17">
      <t>イコウ</t>
    </rPh>
    <phoneticPr fontId="3"/>
  </si>
  <si>
    <t>郵送料</t>
    <rPh sb="0" eb="3">
      <t>ユウソウリョウ</t>
    </rPh>
    <phoneticPr fontId="3"/>
  </si>
  <si>
    <t>免状郵送料</t>
    <rPh sb="0" eb="2">
      <t>メンジョウ</t>
    </rPh>
    <rPh sb="2" eb="5">
      <t>ユウソウリョウ</t>
    </rPh>
    <phoneticPr fontId="3"/>
  </si>
  <si>
    <t>ホームページで投稿する場合は</t>
    <rPh sb="7" eb="9">
      <t>トウコウ</t>
    </rPh>
    <rPh sb="11" eb="13">
      <t>バアイ</t>
    </rPh>
    <phoneticPr fontId="3"/>
  </si>
  <si>
    <t>申請書はエクセル書式で添付をお願い致します</t>
    <rPh sb="0" eb="2">
      <t>シンセイ</t>
    </rPh>
    <rPh sb="2" eb="3">
      <t>ショ</t>
    </rPh>
    <rPh sb="8" eb="10">
      <t>ショシキ</t>
    </rPh>
    <rPh sb="11" eb="13">
      <t>テンプ</t>
    </rPh>
    <rPh sb="15" eb="16">
      <t>ネガ</t>
    </rPh>
    <rPh sb="17" eb="18">
      <t>イタ</t>
    </rPh>
    <phoneticPr fontId="3"/>
  </si>
  <si>
    <t>ＰＤＦでの投稿はしないでください。</t>
    <rPh sb="5" eb="7">
      <t>トウコウ</t>
    </rPh>
    <phoneticPr fontId="3"/>
  </si>
  <si>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3"/>
  </si>
  <si>
    <t>郵送で申請書類を提出する場合は</t>
    <rPh sb="0" eb="2">
      <t>ユウソウ</t>
    </rPh>
    <rPh sb="3" eb="6">
      <t>シンセイショ</t>
    </rPh>
    <rPh sb="6" eb="7">
      <t>ルイ</t>
    </rPh>
    <rPh sb="8" eb="10">
      <t>テイシュツ</t>
    </rPh>
    <rPh sb="12" eb="14">
      <t>バアイ</t>
    </rPh>
    <phoneticPr fontId="3"/>
  </si>
  <si>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3"/>
  </si>
  <si>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3"/>
  </si>
  <si>
    <t>免状等は縮小コピーしてＡ4でご提出ください。</t>
    <rPh sb="0" eb="2">
      <t>メンジョウ</t>
    </rPh>
    <rPh sb="4" eb="6">
      <t>シュクショウ</t>
    </rPh>
    <rPh sb="15" eb="17">
      <t>テイシュツ</t>
    </rPh>
    <phoneticPr fontId="3"/>
  </si>
  <si>
    <t>（A5など写真でのご提出はされないようにお願い致します）</t>
    <rPh sb="5" eb="7">
      <t>シャシン</t>
    </rPh>
    <rPh sb="10" eb="12">
      <t>テイシュツ</t>
    </rPh>
    <rPh sb="21" eb="22">
      <t>ネガ</t>
    </rPh>
    <rPh sb="23" eb="24">
      <t>イタ</t>
    </rPh>
    <phoneticPr fontId="3"/>
  </si>
  <si>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3"/>
  </si>
  <si>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3"/>
  </si>
  <si>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3"/>
  </si>
  <si>
    <t>氏名のふりがなをまちがえないように記入してください</t>
    <rPh sb="0" eb="2">
      <t>シメイ</t>
    </rPh>
    <rPh sb="17" eb="19">
      <t>キニュウ</t>
    </rPh>
    <phoneticPr fontId="3"/>
  </si>
  <si>
    <t>学年も同じく自動で判別して入力されます</t>
    <rPh sb="0" eb="2">
      <t>ガクネン</t>
    </rPh>
    <rPh sb="3" eb="4">
      <t>オナ</t>
    </rPh>
    <rPh sb="6" eb="8">
      <t>ジドウ</t>
    </rPh>
    <rPh sb="9" eb="11">
      <t>ハンベツ</t>
    </rPh>
    <rPh sb="13" eb="15">
      <t>ニュウリョク</t>
    </rPh>
    <phoneticPr fontId="3"/>
  </si>
  <si>
    <t>（一般のみ手動で入力ください）</t>
    <rPh sb="1" eb="3">
      <t>イッパン</t>
    </rPh>
    <rPh sb="5" eb="7">
      <t>シュドウ</t>
    </rPh>
    <rPh sb="8" eb="10">
      <t>ニュウリョク</t>
    </rPh>
    <phoneticPr fontId="3"/>
  </si>
  <si>
    <t>　★注意事項</t>
    <rPh sb="2" eb="4">
      <t>チュウイ</t>
    </rPh>
    <rPh sb="4" eb="6">
      <t>ジコウ</t>
    </rPh>
    <phoneticPr fontId="3"/>
  </si>
  <si>
    <t>は新規もしくは更新のどちらかを選択してください</t>
    <rPh sb="1" eb="3">
      <t>シンキ</t>
    </rPh>
    <rPh sb="7" eb="9">
      <t>コウシン</t>
    </rPh>
    <rPh sb="15" eb="17">
      <t>センタク</t>
    </rPh>
    <phoneticPr fontId="3"/>
  </si>
  <si>
    <t>小学生・中学生・高校生は1年登録です</t>
    <rPh sb="0" eb="2">
      <t>ショウガク</t>
    </rPh>
    <rPh sb="2" eb="3">
      <t>セイ</t>
    </rPh>
    <rPh sb="4" eb="7">
      <t>チュウガクセイ</t>
    </rPh>
    <rPh sb="8" eb="11">
      <t>コウコウセイ</t>
    </rPh>
    <rPh sb="13" eb="14">
      <t>ネン</t>
    </rPh>
    <rPh sb="14" eb="16">
      <t>トウロク</t>
    </rPh>
    <phoneticPr fontId="3"/>
  </si>
  <si>
    <t>有効年数を選択できるようにしてますので、該当するものを選択</t>
    <rPh sb="0" eb="2">
      <t>ユウコウ</t>
    </rPh>
    <rPh sb="2" eb="4">
      <t>ネンスウ</t>
    </rPh>
    <rPh sb="5" eb="7">
      <t>センタク</t>
    </rPh>
    <rPh sb="20" eb="22">
      <t>ガイトウ</t>
    </rPh>
    <rPh sb="27" eb="29">
      <t>センタク</t>
    </rPh>
    <phoneticPr fontId="3"/>
  </si>
  <si>
    <t>大学生は1年・2年・4年</t>
    <rPh sb="0" eb="3">
      <t>ダイガクセイ</t>
    </rPh>
    <rPh sb="5" eb="6">
      <t>ネン</t>
    </rPh>
    <rPh sb="8" eb="9">
      <t>ネン</t>
    </rPh>
    <rPh sb="11" eb="12">
      <t>ネン</t>
    </rPh>
    <phoneticPr fontId="3"/>
  </si>
  <si>
    <t>一般は2年・6年</t>
    <rPh sb="0" eb="2">
      <t>イッパン</t>
    </rPh>
    <rPh sb="4" eb="5">
      <t>ネン</t>
    </rPh>
    <rPh sb="7" eb="8">
      <t>ネン</t>
    </rPh>
    <phoneticPr fontId="3"/>
  </si>
  <si>
    <t>＊一般は1年登録はありませんのでご注意ください</t>
    <rPh sb="1" eb="3">
      <t>イッパン</t>
    </rPh>
    <rPh sb="5" eb="6">
      <t>ネン</t>
    </rPh>
    <rPh sb="6" eb="8">
      <t>トウロク</t>
    </rPh>
    <rPh sb="17" eb="19">
      <t>チュウイ</t>
    </rPh>
    <phoneticPr fontId="3"/>
  </si>
  <si>
    <t>左記写真は見本です</t>
    <rPh sb="0" eb="2">
      <t>サキ</t>
    </rPh>
    <rPh sb="2" eb="4">
      <t>シャシン</t>
    </rPh>
    <rPh sb="5" eb="7">
      <t>ミホン</t>
    </rPh>
    <phoneticPr fontId="3"/>
  </si>
  <si>
    <t>エクセルメニューバー⇒挿入⇒画像を選択して貼り付けてください。</t>
    <rPh sb="11" eb="13">
      <t>ソウニュウ</t>
    </rPh>
    <rPh sb="14" eb="16">
      <t>ガゾウ</t>
    </rPh>
    <rPh sb="17" eb="19">
      <t>センタク</t>
    </rPh>
    <rPh sb="21" eb="22">
      <t>ハ</t>
    </rPh>
    <rPh sb="23" eb="24">
      <t>ツ</t>
    </rPh>
    <phoneticPr fontId="3"/>
  </si>
  <si>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3"/>
  </si>
  <si>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3"/>
  </si>
  <si>
    <t>使わないその他の申請書のシートは削除してお使いください。</t>
    <rPh sb="0" eb="1">
      <t>ツカ</t>
    </rPh>
    <rPh sb="6" eb="7">
      <t>タ</t>
    </rPh>
    <rPh sb="8" eb="11">
      <t>シンセイショ</t>
    </rPh>
    <rPh sb="16" eb="18">
      <t>サクジョ</t>
    </rPh>
    <rPh sb="21" eb="22">
      <t>ツカ</t>
    </rPh>
    <phoneticPr fontId="3"/>
  </si>
  <si>
    <t>取得年月日</t>
    <rPh sb="0" eb="2">
      <t>シュトク</t>
    </rPh>
    <rPh sb="2" eb="5">
      <t>ネンガッピ</t>
    </rPh>
    <phoneticPr fontId="3"/>
  </si>
  <si>
    <t>連合会</t>
    <rPh sb="0" eb="2">
      <t>レンゴウ</t>
    </rPh>
    <rPh sb="2" eb="3">
      <t>カイ</t>
    </rPh>
    <phoneticPr fontId="3"/>
  </si>
  <si>
    <t>松濤館</t>
    <rPh sb="0" eb="3">
      <t>ショウトウカン</t>
    </rPh>
    <phoneticPr fontId="3"/>
  </si>
  <si>
    <t>会派で取得した全空連公認級位を県連に登録をするときに使用する</t>
    <rPh sb="0" eb="2">
      <t>カイハ</t>
    </rPh>
    <rPh sb="3" eb="5">
      <t>シュトク</t>
    </rPh>
    <rPh sb="7" eb="8">
      <t>ゼン</t>
    </rPh>
    <rPh sb="8" eb="9">
      <t>クウ</t>
    </rPh>
    <rPh sb="9" eb="10">
      <t>レン</t>
    </rPh>
    <rPh sb="10" eb="12">
      <t>コウニン</t>
    </rPh>
    <rPh sb="12" eb="14">
      <t>キュウイ</t>
    </rPh>
    <rPh sb="15" eb="17">
      <t>ケンレン</t>
    </rPh>
    <rPh sb="18" eb="20">
      <t>トウロク</t>
    </rPh>
    <rPh sb="26" eb="28">
      <t>シヨウ</t>
    </rPh>
    <phoneticPr fontId="3"/>
  </si>
  <si>
    <t>公認級位移行</t>
    <rPh sb="0" eb="2">
      <t>コウニン</t>
    </rPh>
    <rPh sb="2" eb="4">
      <t>キュウイ</t>
    </rPh>
    <rPh sb="4" eb="6">
      <t>イコウ</t>
    </rPh>
    <phoneticPr fontId="3"/>
  </si>
  <si>
    <t>少年【公認初段審査会】申請書</t>
    <rPh sb="0" eb="2">
      <t>ショウネン</t>
    </rPh>
    <rPh sb="3" eb="5">
      <t>コウニン</t>
    </rPh>
    <rPh sb="5" eb="7">
      <t>ショダン</t>
    </rPh>
    <rPh sb="7" eb="10">
      <t>シンサカイ</t>
    </rPh>
    <phoneticPr fontId="3"/>
  </si>
  <si>
    <t>少年【公認１級審査会】申請書</t>
    <rPh sb="0" eb="2">
      <t>ショウネン</t>
    </rPh>
    <rPh sb="7" eb="10">
      <t>シンサカイ</t>
    </rPh>
    <phoneticPr fontId="3"/>
  </si>
  <si>
    <t>一般【公認１級審査会】申請書</t>
    <rPh sb="0" eb="2">
      <t>イッパン</t>
    </rPh>
    <rPh sb="7" eb="10">
      <t>シンサカイ</t>
    </rPh>
    <phoneticPr fontId="3"/>
  </si>
  <si>
    <t>手数料</t>
    <rPh sb="0" eb="3">
      <t>テスウリョウ</t>
    </rPh>
    <phoneticPr fontId="3"/>
  </si>
  <si>
    <t>事務局長承認印</t>
    <rPh sb="0" eb="2">
      <t>ジム</t>
    </rPh>
    <rPh sb="2" eb="4">
      <t>キョクチョウ</t>
    </rPh>
    <rPh sb="4" eb="6">
      <t>ショウニン</t>
    </rPh>
    <rPh sb="6" eb="7">
      <t>イン</t>
    </rPh>
    <phoneticPr fontId="3"/>
  </si>
  <si>
    <t>印</t>
    <rPh sb="0" eb="1">
      <t>イン</t>
    </rPh>
    <phoneticPr fontId="3"/>
  </si>
  <si>
    <t>１級受審料</t>
    <rPh sb="1" eb="2">
      <t>キュウ</t>
    </rPh>
    <rPh sb="2" eb="4">
      <t>ジュシン</t>
    </rPh>
    <rPh sb="4" eb="5">
      <t>リョウ</t>
    </rPh>
    <phoneticPr fontId="3"/>
  </si>
  <si>
    <t>少年、一般</t>
    <rPh sb="0" eb="2">
      <t>ショウネン</t>
    </rPh>
    <rPh sb="3" eb="5">
      <t>イッパン</t>
    </rPh>
    <phoneticPr fontId="3"/>
  </si>
  <si>
    <t>道場登録</t>
    <rPh sb="0" eb="4">
      <t>ドウジョウトウロク</t>
    </rPh>
    <phoneticPr fontId="3"/>
  </si>
  <si>
    <t>R2年度道場登録が必要です。</t>
    <rPh sb="2" eb="4">
      <t>ネンド</t>
    </rPh>
    <rPh sb="4" eb="6">
      <t>ドウジョウ</t>
    </rPh>
    <rPh sb="6" eb="8">
      <t>トウロク</t>
    </rPh>
    <rPh sb="9" eb="11">
      <t>ヒツヨウ</t>
    </rPh>
    <phoneticPr fontId="3"/>
  </si>
  <si>
    <t>１級</t>
    <rPh sb="1" eb="2">
      <t>キュウ</t>
    </rPh>
    <phoneticPr fontId="3"/>
  </si>
  <si>
    <t>くまもん空手道連盟</t>
    <rPh sb="4" eb="6">
      <t>カラテ</t>
    </rPh>
    <rPh sb="6" eb="7">
      <t>ミチ</t>
    </rPh>
    <rPh sb="7" eb="9">
      <t>レンメイ</t>
    </rPh>
    <phoneticPr fontId="3"/>
  </si>
  <si>
    <t>〒８00-0000</t>
    <phoneticPr fontId="3"/>
  </si>
  <si>
    <t>くま市熊区小熊町５７０５－２</t>
    <rPh sb="2" eb="3">
      <t>シ</t>
    </rPh>
    <rPh sb="3" eb="4">
      <t>クマ</t>
    </rPh>
    <rPh sb="4" eb="5">
      <t>ク</t>
    </rPh>
    <rPh sb="5" eb="8">
      <t>オグマチョウ</t>
    </rPh>
    <phoneticPr fontId="3"/>
  </si>
  <si>
    <t>090-3333-3333</t>
    <phoneticPr fontId="3"/>
  </si>
  <si>
    <t>令和元年7月7日</t>
    <rPh sb="0" eb="2">
      <t>レイワ</t>
    </rPh>
    <rPh sb="2" eb="4">
      <t>ガンネン</t>
    </rPh>
    <rPh sb="5" eb="6">
      <t>ガツ</t>
    </rPh>
    <rPh sb="7" eb="8">
      <t>ニチ</t>
    </rPh>
    <phoneticPr fontId="3"/>
  </si>
  <si>
    <t>（中学校登録・高校登録・大学登録されている方のみ）</t>
    <rPh sb="1" eb="4">
      <t>チュウガッコウ</t>
    </rPh>
    <rPh sb="4" eb="6">
      <t>トウロク</t>
    </rPh>
    <rPh sb="7" eb="9">
      <t>コウコウ</t>
    </rPh>
    <rPh sb="9" eb="11">
      <t>トウロク</t>
    </rPh>
    <rPh sb="12" eb="14">
      <t>ダイガク</t>
    </rPh>
    <rPh sb="14" eb="16">
      <t>トウロク</t>
    </rPh>
    <rPh sb="21" eb="22">
      <t>カタ</t>
    </rPh>
    <phoneticPr fontId="3"/>
  </si>
  <si>
    <t>少年【公認１級】申請書</t>
    <rPh sb="0" eb="2">
      <t>ショウネン</t>
    </rPh>
    <phoneticPr fontId="3"/>
  </si>
  <si>
    <t>くまもん道場</t>
    <rPh sb="4" eb="6">
      <t>ドウジョウ</t>
    </rPh>
    <phoneticPr fontId="3"/>
  </si>
  <si>
    <t>くまもん</t>
    <phoneticPr fontId="3"/>
  </si>
  <si>
    <t>【公認級移行登録】申請書（会派で取得した公認級位⇒県連に移行登録）</t>
  </si>
  <si>
    <t>記入は男女別・学年別で低学年から記入をお願い致します。</t>
    <rPh sb="0" eb="2">
      <t>キニュウ</t>
    </rPh>
    <rPh sb="3" eb="5">
      <t>ダンジョ</t>
    </rPh>
    <rPh sb="5" eb="6">
      <t>ベツ</t>
    </rPh>
    <rPh sb="7" eb="9">
      <t>ガクネン</t>
    </rPh>
    <rPh sb="9" eb="10">
      <t>ベツ</t>
    </rPh>
    <rPh sb="11" eb="14">
      <t>テイガクネン</t>
    </rPh>
    <rPh sb="16" eb="18">
      <t>キニュウ</t>
    </rPh>
    <rPh sb="20" eb="21">
      <t>ネガ</t>
    </rPh>
    <rPh sb="22" eb="23">
      <t>イタ</t>
    </rPh>
    <phoneticPr fontId="3"/>
  </si>
  <si>
    <t>＊県連にて級位を申請してなく他県連や会派で取得した公認級位は県連に移行登録必要ですので</t>
    <rPh sb="1" eb="3">
      <t>ケンレン</t>
    </rPh>
    <rPh sb="5" eb="7">
      <t>キュウイ</t>
    </rPh>
    <rPh sb="8" eb="10">
      <t>シンセイ</t>
    </rPh>
    <rPh sb="14" eb="17">
      <t>タケンレン</t>
    </rPh>
    <rPh sb="18" eb="20">
      <t>カイハ</t>
    </rPh>
    <rPh sb="21" eb="23">
      <t>シュトク</t>
    </rPh>
    <rPh sb="25" eb="27">
      <t>コウニン</t>
    </rPh>
    <rPh sb="27" eb="29">
      <t>キュウイ</t>
    </rPh>
    <rPh sb="30" eb="32">
      <t>ケンレン</t>
    </rPh>
    <rPh sb="33" eb="35">
      <t>イコウ</t>
    </rPh>
    <rPh sb="35" eb="37">
      <t>トウロク</t>
    </rPh>
    <rPh sb="37" eb="39">
      <t>ヒツヨウ</t>
    </rPh>
    <phoneticPr fontId="3"/>
  </si>
  <si>
    <t>公認級位移行登録シートに別途記入をして提出ください。</t>
    <rPh sb="0" eb="4">
      <t>コウニンキュウイ</t>
    </rPh>
    <rPh sb="4" eb="6">
      <t>イコウ</t>
    </rPh>
    <rPh sb="6" eb="8">
      <t>トウロク</t>
    </rPh>
    <rPh sb="12" eb="14">
      <t>ベット</t>
    </rPh>
    <rPh sb="14" eb="16">
      <t>キニュウ</t>
    </rPh>
    <rPh sb="19" eb="21">
      <t>テイシュツ</t>
    </rPh>
    <phoneticPr fontId="3"/>
  </si>
  <si>
    <t>和道流</t>
    <rPh sb="0" eb="2">
      <t>ワドウ</t>
    </rPh>
    <rPh sb="2" eb="3">
      <t>リュウ</t>
    </rPh>
    <phoneticPr fontId="3"/>
  </si>
  <si>
    <t>剛柔流</t>
    <rPh sb="0" eb="2">
      <t>ゴウジュウ</t>
    </rPh>
    <rPh sb="2" eb="3">
      <t>リュウ</t>
    </rPh>
    <phoneticPr fontId="3"/>
  </si>
  <si>
    <t>糸東流</t>
    <rPh sb="0" eb="1">
      <t>シ</t>
    </rPh>
    <rPh sb="1" eb="2">
      <t>トウ</t>
    </rPh>
    <rPh sb="2" eb="3">
      <t>リュウ</t>
    </rPh>
    <phoneticPr fontId="3"/>
  </si>
  <si>
    <t>会派で取得した公認級位免状のコピー貼り付け（名刺サイズ程度）</t>
    <rPh sb="0" eb="2">
      <t>カイハ</t>
    </rPh>
    <rPh sb="3" eb="5">
      <t>シュトク</t>
    </rPh>
    <rPh sb="7" eb="9">
      <t>コウニン</t>
    </rPh>
    <rPh sb="9" eb="11">
      <t>キュウイ</t>
    </rPh>
    <rPh sb="11" eb="13">
      <t>メンジョウ</t>
    </rPh>
    <rPh sb="17" eb="18">
      <t>ハ</t>
    </rPh>
    <rPh sb="19" eb="20">
      <t>ツ</t>
    </rPh>
    <rPh sb="22" eb="24">
      <t>メイシ</t>
    </rPh>
    <rPh sb="27" eb="29">
      <t>テイド</t>
    </rPh>
    <phoneticPr fontId="3"/>
  </si>
  <si>
    <t>公認2級、道場1級位免状のコピー貼り付け（名刺サイズ程度）</t>
    <rPh sb="0" eb="2">
      <t>コウニン</t>
    </rPh>
    <rPh sb="3" eb="4">
      <t>キュウ</t>
    </rPh>
    <rPh sb="5" eb="7">
      <t>ドウジョウ</t>
    </rPh>
    <rPh sb="8" eb="9">
      <t>キュウ</t>
    </rPh>
    <rPh sb="10" eb="12">
      <t>メンジョウ</t>
    </rPh>
    <rPh sb="16" eb="17">
      <t>ハ</t>
    </rPh>
    <rPh sb="18" eb="19">
      <t>ツ</t>
    </rPh>
    <rPh sb="21" eb="23">
      <t>メイシ</t>
    </rPh>
    <rPh sb="26" eb="28">
      <t>テイド</t>
    </rPh>
    <phoneticPr fontId="3"/>
  </si>
  <si>
    <t>例</t>
    <rPh sb="0" eb="1">
      <t>レイ</t>
    </rPh>
    <phoneticPr fontId="3"/>
  </si>
  <si>
    <t>令和２年〇月×日</t>
    <phoneticPr fontId="3"/>
  </si>
  <si>
    <t>公認（級位・段位）移行登録シートに別途記入をして提出ください。</t>
    <rPh sb="0" eb="2">
      <t>コウニン</t>
    </rPh>
    <rPh sb="3" eb="4">
      <t>キュウ</t>
    </rPh>
    <rPh sb="4" eb="5">
      <t>イ</t>
    </rPh>
    <rPh sb="6" eb="8">
      <t>ダンイ</t>
    </rPh>
    <rPh sb="9" eb="11">
      <t>イコウ</t>
    </rPh>
    <rPh sb="11" eb="13">
      <t>トウロク</t>
    </rPh>
    <rPh sb="17" eb="19">
      <t>ベット</t>
    </rPh>
    <rPh sb="19" eb="21">
      <t>キニュウ</t>
    </rPh>
    <rPh sb="24" eb="26">
      <t>テイシュツ</t>
    </rPh>
    <phoneticPr fontId="3"/>
  </si>
  <si>
    <t>＊県連にて段位を取得してなく他県連や会派で取得した公認級位・公認段位は県連に移行登録が必要ですので</t>
    <rPh sb="1" eb="3">
      <t>ケンレン</t>
    </rPh>
    <rPh sb="5" eb="7">
      <t>ダンイ</t>
    </rPh>
    <rPh sb="8" eb="10">
      <t>シュトク</t>
    </rPh>
    <rPh sb="14" eb="17">
      <t>タケンレン</t>
    </rPh>
    <rPh sb="18" eb="20">
      <t>カイハ</t>
    </rPh>
    <rPh sb="21" eb="23">
      <t>シュトク</t>
    </rPh>
    <rPh sb="25" eb="27">
      <t>コウニン</t>
    </rPh>
    <rPh sb="27" eb="29">
      <t>キュウイ</t>
    </rPh>
    <rPh sb="30" eb="32">
      <t>コウニン</t>
    </rPh>
    <rPh sb="32" eb="34">
      <t>ダンイ</t>
    </rPh>
    <rPh sb="35" eb="37">
      <t>ケンレン</t>
    </rPh>
    <rPh sb="38" eb="40">
      <t>イコウ</t>
    </rPh>
    <rPh sb="40" eb="42">
      <t>トウロク</t>
    </rPh>
    <rPh sb="43" eb="45">
      <t>ヒツヨウ</t>
    </rPh>
    <phoneticPr fontId="3"/>
  </si>
  <si>
    <t>記入は男女別・学年別で低学年から記入をお願い致します。</t>
    <rPh sb="0" eb="2">
      <t>キニュウ</t>
    </rPh>
    <rPh sb="3" eb="5">
      <t>ダンジョ</t>
    </rPh>
    <rPh sb="5" eb="6">
      <t>ベツ</t>
    </rPh>
    <rPh sb="7" eb="9">
      <t>ガクネン</t>
    </rPh>
    <rPh sb="9" eb="10">
      <t>ベツ</t>
    </rPh>
    <rPh sb="10" eb="11">
      <t>ネンベツ</t>
    </rPh>
    <rPh sb="11" eb="14">
      <t>テイガクネン</t>
    </rPh>
    <rPh sb="16" eb="18">
      <t>キニュウ</t>
    </rPh>
    <rPh sb="20" eb="21">
      <t>ネガ</t>
    </rPh>
    <rPh sb="22" eb="23">
      <t>イタ</t>
    </rPh>
    <phoneticPr fontId="3"/>
  </si>
  <si>
    <t>記入は男女別・学年（年齢）別で低学年から記入をお願い致します。</t>
    <rPh sb="0" eb="2">
      <t>キニュウ</t>
    </rPh>
    <rPh sb="3" eb="5">
      <t>ダンジョ</t>
    </rPh>
    <rPh sb="5" eb="6">
      <t>ベツ</t>
    </rPh>
    <rPh sb="7" eb="9">
      <t>ガクネン</t>
    </rPh>
    <rPh sb="10" eb="12">
      <t>ネンレイ</t>
    </rPh>
    <rPh sb="13" eb="14">
      <t>ベツ</t>
    </rPh>
    <rPh sb="14" eb="15">
      <t>ネンベツ</t>
    </rPh>
    <rPh sb="15" eb="18">
      <t>テイガクネン</t>
    </rPh>
    <rPh sb="20" eb="22">
      <t>キニュウ</t>
    </rPh>
    <rPh sb="24" eb="25">
      <t>ネガ</t>
    </rPh>
    <rPh sb="26" eb="27">
      <t>イタ</t>
    </rPh>
    <phoneticPr fontId="3"/>
  </si>
  <si>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3"/>
  </si>
  <si>
    <t>0012346</t>
    <phoneticPr fontId="3"/>
  </si>
  <si>
    <t>女</t>
    <rPh sb="0" eb="1">
      <t>オンナ</t>
    </rPh>
    <phoneticPr fontId="3"/>
  </si>
  <si>
    <t>熊本　花子</t>
    <rPh sb="0" eb="2">
      <t>くまもと</t>
    </rPh>
    <rPh sb="3" eb="5">
      <t>はなこ</t>
    </rPh>
    <phoneticPr fontId="5" type="Hiragana" alignment="distributed"/>
  </si>
  <si>
    <t>熊本　桜子</t>
    <rPh sb="0" eb="2">
      <t>クマモト</t>
    </rPh>
    <rPh sb="3" eb="4">
      <t>サクラ</t>
    </rPh>
    <rPh sb="4" eb="5">
      <t>コ</t>
    </rPh>
    <phoneticPr fontId="3"/>
  </si>
  <si>
    <t>級位</t>
    <rPh sb="0" eb="1">
      <t>キュウ</t>
    </rPh>
    <rPh sb="1" eb="2">
      <t>イ</t>
    </rPh>
    <phoneticPr fontId="3"/>
  </si>
  <si>
    <t>0012347</t>
    <phoneticPr fontId="3"/>
  </si>
  <si>
    <t>0012348</t>
    <phoneticPr fontId="3"/>
  </si>
  <si>
    <t>（　見　　本　）</t>
    <rPh sb="2" eb="3">
      <t>ミ</t>
    </rPh>
    <rPh sb="5" eb="6">
      <t>ホン</t>
    </rPh>
    <phoneticPr fontId="3"/>
  </si>
  <si>
    <t>公認1級位のコピー貼り付け（名刺サイズ程度）</t>
    <rPh sb="0" eb="2">
      <t>コウニン</t>
    </rPh>
    <rPh sb="3" eb="4">
      <t>キュウ</t>
    </rPh>
    <rPh sb="9" eb="10">
      <t>ハ</t>
    </rPh>
    <rPh sb="11" eb="12">
      <t>ツ</t>
    </rPh>
    <rPh sb="14" eb="16">
      <t>メイシ</t>
    </rPh>
    <rPh sb="19" eb="21">
      <t>テイド</t>
    </rPh>
    <phoneticPr fontId="3"/>
  </si>
  <si>
    <t>熊本　次郎</t>
    <rPh sb="0" eb="2">
      <t>クマモト</t>
    </rPh>
    <rPh sb="3" eb="5">
      <t>ジロウ</t>
    </rPh>
    <phoneticPr fontId="3"/>
  </si>
  <si>
    <t>☆会員証は一般（大学２年以上）のみ発行いたします。一般以外は道場責任者に番号を通知致します。</t>
    <rPh sb="1" eb="4">
      <t>カイインショウ</t>
    </rPh>
    <rPh sb="5" eb="7">
      <t>イッパン</t>
    </rPh>
    <rPh sb="8" eb="10">
      <t>ダイガク</t>
    </rPh>
    <rPh sb="11" eb="12">
      <t>ネン</t>
    </rPh>
    <rPh sb="12" eb="14">
      <t>イジョウ</t>
    </rPh>
    <rPh sb="17" eb="19">
      <t>ハッコウ</t>
    </rPh>
    <rPh sb="25" eb="29">
      <t>イッパンイガイ</t>
    </rPh>
    <rPh sb="30" eb="35">
      <t>ドウジョウセキニンシャ</t>
    </rPh>
    <rPh sb="36" eb="38">
      <t>バンゴウ</t>
    </rPh>
    <rPh sb="39" eb="41">
      <t>ツウチ</t>
    </rPh>
    <rPh sb="41" eb="42">
      <t>イタ</t>
    </rPh>
    <phoneticPr fontId="3"/>
  </si>
  <si>
    <t>記入は男女別・学年別で低学年から記入をお願い致します。（小学校～中学校～高校～大学～一般）</t>
    <rPh sb="0" eb="2">
      <t>キニュウ</t>
    </rPh>
    <rPh sb="3" eb="5">
      <t>ダンジョ</t>
    </rPh>
    <rPh sb="5" eb="6">
      <t>ベツ</t>
    </rPh>
    <rPh sb="7" eb="9">
      <t>ガクネン</t>
    </rPh>
    <rPh sb="9" eb="10">
      <t>ベツ</t>
    </rPh>
    <rPh sb="10" eb="11">
      <t>ネンベツ</t>
    </rPh>
    <rPh sb="11" eb="14">
      <t>テイガクネン</t>
    </rPh>
    <rPh sb="16" eb="18">
      <t>キニュウ</t>
    </rPh>
    <rPh sb="20" eb="21">
      <t>ネガ</t>
    </rPh>
    <rPh sb="22" eb="23">
      <t>イタ</t>
    </rPh>
    <rPh sb="28" eb="31">
      <t>ショウガッコウ</t>
    </rPh>
    <rPh sb="32" eb="35">
      <t>チュウガッコウ</t>
    </rPh>
    <rPh sb="36" eb="38">
      <t>コウコウ</t>
    </rPh>
    <rPh sb="39" eb="41">
      <t>ダイガク</t>
    </rPh>
    <rPh sb="42" eb="44">
      <t>イッパン</t>
    </rPh>
    <phoneticPr fontId="3"/>
  </si>
  <si>
    <t>支払い及び申請についての注意事項</t>
    <rPh sb="0" eb="2">
      <t>シハラ</t>
    </rPh>
    <rPh sb="3" eb="4">
      <t>オヨ</t>
    </rPh>
    <rPh sb="5" eb="7">
      <t>シンセイ</t>
    </rPh>
    <rPh sb="12" eb="16">
      <t>チュウイジコウ</t>
    </rPh>
    <phoneticPr fontId="3"/>
  </si>
  <si>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3"/>
  </si>
  <si>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3"/>
  </si>
  <si>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3"/>
  </si>
  <si>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</si>
  <si>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</si>
  <si>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</si>
  <si>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
  </si>
  <si>
    <t>エクセルシートにすべて収まるようにできる限りPDFデータを使わずにお願い致します。</t>
    <rPh sb="11" eb="12">
      <t>オサ</t>
    </rPh>
    <rPh sb="20" eb="21">
      <t>カギ</t>
    </rPh>
    <rPh sb="29" eb="30">
      <t>ツカ</t>
    </rPh>
    <rPh sb="34" eb="35">
      <t>ネガ</t>
    </rPh>
    <rPh sb="36" eb="37">
      <t>イタ</t>
    </rPh>
    <phoneticPr fontId="3"/>
  </si>
  <si>
    <t>⑧やむを得ず手書きで郵送する場合は、申請担当者及び県連事務局の両方に１部ずつ郵送して、楷書で大きく記入してください。</t>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3"/>
  </si>
  <si>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</si>
  <si>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</si>
  <si>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
  </si>
  <si>
    <r>
      <rPr>
        <sz val="16"/>
        <rFont val="HG丸ｺﾞｼｯｸM-PRO"/>
        <family val="3"/>
        <charset val="128"/>
      </rPr>
      <t>▼</t>
    </r>
    <r>
      <rPr>
        <sz val="16"/>
        <color rgb="FFFF0000"/>
        <rFont val="HG丸ｺﾞｼｯｸM-PRO"/>
        <family val="3"/>
        <charset val="128"/>
      </rPr>
      <t>ホームページ申込と県連メールに同時に申し込みをお願い致します。</t>
    </r>
    <r>
      <rPr>
        <sz val="16"/>
        <rFont val="HG丸ｺﾞｼｯｸM-PRO"/>
        <family val="3"/>
        <charset val="128"/>
      </rPr>
      <t>▼</t>
    </r>
    <rPh sb="7" eb="9">
      <t>モウシコミ</t>
    </rPh>
    <rPh sb="10" eb="12">
      <t>ケンレン</t>
    </rPh>
    <rPh sb="16" eb="18">
      <t>ドウジ</t>
    </rPh>
    <rPh sb="19" eb="20">
      <t>モウ</t>
    </rPh>
    <rPh sb="21" eb="22">
      <t>コ</t>
    </rPh>
    <rPh sb="25" eb="26">
      <t>ネガ</t>
    </rPh>
    <rPh sb="27" eb="28">
      <t>イタ</t>
    </rPh>
    <phoneticPr fontId="3"/>
  </si>
  <si>
    <t>申請書は【Excelデータ】で添付、【PDF】での投稿は禁止</t>
    <rPh sb="0" eb="2">
      <t>シンセイ</t>
    </rPh>
    <rPh sb="2" eb="3">
      <t>ショ</t>
    </rPh>
    <rPh sb="15" eb="17">
      <t>テンプ</t>
    </rPh>
    <phoneticPr fontId="3"/>
  </si>
  <si>
    <t>添付書類でエクセルデータと別にPDFデータを送付するのはできる限りさけエクセルデータ1つに収まるようにお願い致します。</t>
    <rPh sb="0" eb="2">
      <t>テンプ</t>
    </rPh>
    <rPh sb="2" eb="4">
      <t>ショルイ</t>
    </rPh>
    <rPh sb="13" eb="14">
      <t>ベツ</t>
    </rPh>
    <rPh sb="22" eb="24">
      <t>ソウフ</t>
    </rPh>
    <rPh sb="31" eb="32">
      <t>カギ</t>
    </rPh>
    <rPh sb="45" eb="46">
      <t>オサ</t>
    </rPh>
    <rPh sb="52" eb="53">
      <t>ネガ</t>
    </rPh>
    <rPh sb="54" eb="55">
      <t>イタ</t>
    </rPh>
    <phoneticPr fontId="3"/>
  </si>
  <si>
    <t>県連メールアドレス’　karate.k@abelia.ocn.ne.jp</t>
    <rPh sb="0" eb="2">
      <t>ケンレン</t>
    </rPh>
    <phoneticPr fontId="3"/>
  </si>
  <si>
    <t>に送られると、宮﨑、益田、山内、荒木に自動的に転送されます。</t>
    <rPh sb="1" eb="2">
      <t>オク</t>
    </rPh>
    <rPh sb="7" eb="9">
      <t>ミヤザキ</t>
    </rPh>
    <rPh sb="10" eb="12">
      <t>マスダ</t>
    </rPh>
    <rPh sb="13" eb="15">
      <t>ヤマウチ</t>
    </rPh>
    <rPh sb="16" eb="18">
      <t>アラキ</t>
    </rPh>
    <rPh sb="19" eb="22">
      <t>ジドウテキ</t>
    </rPh>
    <rPh sb="23" eb="25">
      <t>テンソウ</t>
    </rPh>
    <phoneticPr fontId="3"/>
  </si>
  <si>
    <t>①会員登録有効期限切れの方は、申請も必ず行ってください。全空連は全空連HPで登録。</t>
    <phoneticPr fontId="3"/>
  </si>
  <si>
    <t>　熊空連（一般：2年登録6,000円・ゴールデン：5年登録15,000円6年有効）</t>
    <phoneticPr fontId="3"/>
  </si>
  <si>
    <t>　未登録期間がある場合は、5年前まで遡っての登録が必要です。</t>
    <phoneticPr fontId="3"/>
  </si>
  <si>
    <t>　申し込みください。</t>
    <phoneticPr fontId="3"/>
  </si>
  <si>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3"/>
  </si>
  <si>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3"/>
  </si>
  <si>
    <t>④申し込みは、HP投稿と県連メールアドレス両方に送信ください。。写真も貼り付けで投稿可能です。</t>
    <rPh sb="12" eb="14">
      <t>ケンレン</t>
    </rPh>
    <rPh sb="21" eb="23">
      <t>リョウホウ</t>
    </rPh>
    <rPh sb="24" eb="26">
      <t>ソウシン</t>
    </rPh>
    <phoneticPr fontId="3"/>
  </si>
  <si>
    <t>⑤［郵便振替］01930－8―16833　　熊本県空手道連盟</t>
    <phoneticPr fontId="3"/>
  </si>
  <si>
    <t>▼支払証の添付方法▼</t>
    <rPh sb="1" eb="3">
      <t>シハライ</t>
    </rPh>
    <rPh sb="3" eb="4">
      <t>ショウ</t>
    </rPh>
    <rPh sb="5" eb="7">
      <t>テンプ</t>
    </rPh>
    <rPh sb="7" eb="9">
      <t>ホウホウ</t>
    </rPh>
    <phoneticPr fontId="3"/>
  </si>
  <si>
    <t>Excelツールバー【挿入】→【画像】</t>
    <rPh sb="11" eb="13">
      <t>ソウニュウ</t>
    </rPh>
    <rPh sb="16" eb="18">
      <t>ガゾウ</t>
    </rPh>
    <phoneticPr fontId="3"/>
  </si>
  <si>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3"/>
  </si>
  <si>
    <t>写真データは画素数（容量）を落として添付</t>
    <rPh sb="0" eb="2">
      <t>シャシン</t>
    </rPh>
    <rPh sb="6" eb="9">
      <t>ガソスウ</t>
    </rPh>
    <rPh sb="10" eb="12">
      <t>ヨウリョウ</t>
    </rPh>
    <rPh sb="14" eb="15">
      <t>オ</t>
    </rPh>
    <rPh sb="18" eb="20">
      <t>テンプ</t>
    </rPh>
    <phoneticPr fontId="3"/>
  </si>
  <si>
    <t>　　②お家プリンターのスキャン機能活用</t>
    <rPh sb="4" eb="5">
      <t>ウチ</t>
    </rPh>
    <rPh sb="15" eb="17">
      <t>キノウ</t>
    </rPh>
    <rPh sb="17" eb="19">
      <t>カツヨウ</t>
    </rPh>
    <phoneticPr fontId="3"/>
  </si>
  <si>
    <t>※不要な項目は【行を削除】</t>
    <rPh sb="1" eb="3">
      <t>フヨウ</t>
    </rPh>
    <rPh sb="4" eb="6">
      <t>コウモク</t>
    </rPh>
    <rPh sb="8" eb="9">
      <t>ギョウ</t>
    </rPh>
    <rPh sb="10" eb="12">
      <t>サクジョ</t>
    </rPh>
    <phoneticPr fontId="3"/>
  </si>
  <si>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</si>
  <si>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3"/>
  </si>
  <si>
    <t>申請担当者及び県連事務局の両方に１部ずつ郵送してください。</t>
    <rPh sb="0" eb="2">
      <t>シンセイ</t>
    </rPh>
    <rPh sb="2" eb="4">
      <t>タントウ</t>
    </rPh>
    <rPh sb="4" eb="5">
      <t>シャ</t>
    </rPh>
    <rPh sb="5" eb="6">
      <t>オヨ</t>
    </rPh>
    <rPh sb="7" eb="9">
      <t>ケンレン</t>
    </rPh>
    <rPh sb="9" eb="12">
      <t>ジムキョク</t>
    </rPh>
    <rPh sb="13" eb="15">
      <t>リョウホウ</t>
    </rPh>
    <rPh sb="17" eb="18">
      <t>ブ</t>
    </rPh>
    <rPh sb="20" eb="22">
      <t>ユウソウ</t>
    </rPh>
    <phoneticPr fontId="3"/>
  </si>
  <si>
    <t>郵送の場合はコピーしてまとめてA4で送付してください。</t>
    <rPh sb="0" eb="2">
      <t>ユウソウ</t>
    </rPh>
    <rPh sb="3" eb="5">
      <t>バアイ</t>
    </rPh>
    <rPh sb="18" eb="20">
      <t>ソウフ</t>
    </rPh>
    <phoneticPr fontId="3"/>
  </si>
  <si>
    <t>一般の方は県連会員証のコピーを張り付けてお申し込みください。</t>
    <rPh sb="0" eb="2">
      <t>イッパン</t>
    </rPh>
    <rPh sb="3" eb="4">
      <t>カタ</t>
    </rPh>
    <rPh sb="5" eb="7">
      <t>ケンレン</t>
    </rPh>
    <rPh sb="7" eb="10">
      <t>カイインショウ</t>
    </rPh>
    <rPh sb="15" eb="16">
      <t>ハ</t>
    </rPh>
    <rPh sb="17" eb="18">
      <t>ツ</t>
    </rPh>
    <rPh sb="21" eb="22">
      <t>モウ</t>
    </rPh>
    <rPh sb="23" eb="24">
      <t>コ</t>
    </rPh>
    <phoneticPr fontId="3"/>
  </si>
  <si>
    <t>一般の方は会員証コピーを張り付けてください。（小学生・高校生・大学生は不要）</t>
    <rPh sb="0" eb="2">
      <t>イッパン</t>
    </rPh>
    <rPh sb="3" eb="4">
      <t>カタ</t>
    </rPh>
    <rPh sb="5" eb="8">
      <t>カイインショウ</t>
    </rPh>
    <rPh sb="12" eb="13">
      <t>ハ</t>
    </rPh>
    <rPh sb="14" eb="15">
      <t>ツ</t>
    </rPh>
    <rPh sb="23" eb="26">
      <t>ショウガクセイ</t>
    </rPh>
    <rPh sb="27" eb="30">
      <t>コウコウセイ</t>
    </rPh>
    <rPh sb="31" eb="34">
      <t>ダイガクセイ</t>
    </rPh>
    <rPh sb="35" eb="37">
      <t>フヨウ</t>
    </rPh>
    <phoneticPr fontId="3"/>
  </si>
  <si>
    <t>郵送の場合はコピーしてまとめてA4で送付してください。</t>
    <rPh sb="0" eb="2">
      <t>ユウソウ</t>
    </rPh>
    <rPh sb="3" eb="5">
      <t>バアイ</t>
    </rPh>
    <rPh sb="18" eb="20">
      <t>ソウフ</t>
    </rPh>
    <phoneticPr fontId="3"/>
  </si>
  <si>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3"/>
  </si>
  <si>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3"/>
  </si>
  <si>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3"/>
  </si>
  <si>
    <t>②登録料は、11月20日まで必ず振込にて入金し、支払い済証を添付して</t>
    <rPh sb="1" eb="4">
      <t>トウロクリョウ</t>
    </rPh>
    <rPh sb="8" eb="9">
      <t>ガツ</t>
    </rPh>
    <phoneticPr fontId="3"/>
  </si>
  <si>
    <t>☆要注意事項</t>
    <rPh sb="1" eb="2">
      <t>ヨウ</t>
    </rPh>
    <rPh sb="2" eb="4">
      <t>チュウイ</t>
    </rPh>
    <rPh sb="4" eb="6">
      <t>ジコウ</t>
    </rPh>
    <phoneticPr fontId="3"/>
  </si>
  <si>
    <t>返金票添付</t>
    <rPh sb="0" eb="2">
      <t>ヘンキン</t>
    </rPh>
    <rPh sb="2" eb="3">
      <t>ヒョウ</t>
    </rPh>
    <rPh sb="3" eb="5">
      <t>テンプ</t>
    </rPh>
    <phoneticPr fontId="3"/>
  </si>
  <si>
    <t>県連会員申請書に記入をお願いします。</t>
    <rPh sb="0" eb="2">
      <t>ケンレン</t>
    </rPh>
    <rPh sb="2" eb="4">
      <t>カイイン</t>
    </rPh>
    <rPh sb="4" eb="6">
      <t>シンセイ</t>
    </rPh>
    <rPh sb="6" eb="7">
      <t>ショ</t>
    </rPh>
    <rPh sb="8" eb="10">
      <t>キニュウ</t>
    </rPh>
    <rPh sb="12" eb="13">
      <t>ネガ</t>
    </rPh>
    <phoneticPr fontId="3"/>
  </si>
  <si>
    <t>会員番号が分からない場合は責任者より山内までご連絡ください。</t>
    <rPh sb="0" eb="2">
      <t>カイイン</t>
    </rPh>
    <rPh sb="2" eb="4">
      <t>バンゴウ</t>
    </rPh>
    <rPh sb="5" eb="6">
      <t>ワ</t>
    </rPh>
    <rPh sb="10" eb="12">
      <t>バアイ</t>
    </rPh>
    <rPh sb="13" eb="16">
      <t>セキニンシャ</t>
    </rPh>
    <rPh sb="18" eb="20">
      <t>ヤマウチ</t>
    </rPh>
    <rPh sb="23" eb="25">
      <t>レンラク</t>
    </rPh>
    <phoneticPr fontId="3"/>
  </si>
  <si>
    <t>☆県連会員番号を必ず記入すること、同時に申請する場合は申請中と記入し</t>
    <rPh sb="1" eb="3">
      <t>ケンレン</t>
    </rPh>
    <rPh sb="3" eb="5">
      <t>カイイン</t>
    </rPh>
    <rPh sb="5" eb="7">
      <t>バンゴウ</t>
    </rPh>
    <rPh sb="8" eb="9">
      <t>カナラ</t>
    </rPh>
    <rPh sb="10" eb="12">
      <t>キニュウ</t>
    </rPh>
    <rPh sb="17" eb="19">
      <t>ドウジ</t>
    </rPh>
    <rPh sb="20" eb="22">
      <t>シンセイ</t>
    </rPh>
    <rPh sb="24" eb="26">
      <t>バアイ</t>
    </rPh>
    <rPh sb="27" eb="30">
      <t>シンセイチュウ</t>
    </rPh>
    <rPh sb="31" eb="33">
      <t>キニュウ</t>
    </rPh>
    <phoneticPr fontId="3"/>
  </si>
  <si>
    <t>熊令2-001</t>
    <rPh sb="0" eb="1">
      <t>クマ</t>
    </rPh>
    <rPh sb="1" eb="2">
      <t>レイ</t>
    </rPh>
    <phoneticPr fontId="3"/>
  </si>
  <si>
    <t>熊令2-002</t>
    <rPh sb="0" eb="1">
      <t>クマ</t>
    </rPh>
    <rPh sb="1" eb="2">
      <t>レイ</t>
    </rPh>
    <phoneticPr fontId="3"/>
  </si>
  <si>
    <t>熊令2-003</t>
    <rPh sb="0" eb="1">
      <t>クマ</t>
    </rPh>
    <rPh sb="1" eb="2">
      <t>レイ</t>
    </rPh>
    <phoneticPr fontId="3"/>
  </si>
  <si>
    <t>熊令2-004</t>
    <rPh sb="0" eb="1">
      <t>クマ</t>
    </rPh>
    <rPh sb="1" eb="2">
      <t>レイ</t>
    </rPh>
    <phoneticPr fontId="3"/>
  </si>
  <si>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3"/>
  </si>
  <si>
    <t>支払い項目、金額等を書いてお支払いください。</t>
    <rPh sb="0" eb="2">
      <t>シハラ</t>
    </rPh>
    <rPh sb="3" eb="5">
      <t>コウモク</t>
    </rPh>
    <rPh sb="6" eb="8">
      <t>キンガク</t>
    </rPh>
    <rPh sb="8" eb="9">
      <t>トウ</t>
    </rPh>
    <rPh sb="10" eb="11">
      <t>カ</t>
    </rPh>
    <rPh sb="14" eb="16">
      <t>シハラ</t>
    </rPh>
    <phoneticPr fontId="3"/>
  </si>
  <si>
    <t>（詳しくは注意事項を参照ください）</t>
    <rPh sb="1" eb="2">
      <t>クワ</t>
    </rPh>
    <rPh sb="5" eb="9">
      <t>チュウイジコウ</t>
    </rPh>
    <rPh sb="10" eb="12">
      <t>サンショウ</t>
    </rPh>
    <phoneticPr fontId="3"/>
  </si>
  <si>
    <r>
      <rPr>
        <sz val="14"/>
        <rFont val="HG丸ｺﾞｼｯｸM-PRO"/>
        <family val="3"/>
        <charset val="128"/>
      </rPr>
      <t>▼</t>
    </r>
    <r>
      <rPr>
        <sz val="14"/>
        <color rgb="FFFF0000"/>
        <rFont val="HG丸ｺﾞｼｯｸM-PRO"/>
        <family val="3"/>
        <charset val="128"/>
      </rPr>
      <t>ホームページ申込と県連メールに同時に申し込みをお願い致します。</t>
    </r>
    <r>
      <rPr>
        <sz val="14"/>
        <rFont val="HG丸ｺﾞｼｯｸM-PRO"/>
        <family val="3"/>
        <charset val="128"/>
      </rPr>
      <t>▼</t>
    </r>
    <rPh sb="7" eb="9">
      <t>モウシコミ</t>
    </rPh>
    <rPh sb="10" eb="12">
      <t>ケンレン</t>
    </rPh>
    <rPh sb="16" eb="18">
      <t>ドウジ</t>
    </rPh>
    <rPh sb="19" eb="20">
      <t>モウ</t>
    </rPh>
    <rPh sb="21" eb="22">
      <t>コ</t>
    </rPh>
    <rPh sb="25" eb="26">
      <t>ネガ</t>
    </rPh>
    <rPh sb="27" eb="28">
      <t>イタ</t>
    </rPh>
    <phoneticPr fontId="3"/>
  </si>
  <si>
    <t>☆まず初めに注意事項をお読みください。</t>
    <rPh sb="3" eb="4">
      <t>ハジ</t>
    </rPh>
    <rPh sb="6" eb="10">
      <t>チュウイジコウ</t>
    </rPh>
    <rPh sb="12" eb="13">
      <t>ヨ</t>
    </rPh>
    <phoneticPr fontId="3"/>
  </si>
  <si>
    <t>一般の方は全空連会員証・県連会員証のコピーを張り付けてお申し込みください。</t>
    <rPh sb="0" eb="2">
      <t>イッパン</t>
    </rPh>
    <rPh sb="3" eb="4">
      <t>カタ</t>
    </rPh>
    <rPh sb="5" eb="6">
      <t>ゼン</t>
    </rPh>
    <rPh sb="6" eb="8">
      <t>ソラレン</t>
    </rPh>
    <rPh sb="8" eb="11">
      <t>カイインショウ</t>
    </rPh>
    <rPh sb="12" eb="14">
      <t>ケンレン</t>
    </rPh>
    <rPh sb="14" eb="17">
      <t>カイインショウ</t>
    </rPh>
    <rPh sb="22" eb="23">
      <t>ハ</t>
    </rPh>
    <rPh sb="24" eb="25">
      <t>ツ</t>
    </rPh>
    <rPh sb="28" eb="29">
      <t>モウ</t>
    </rPh>
    <rPh sb="30" eb="31">
      <t>コ</t>
    </rPh>
    <phoneticPr fontId="3"/>
  </si>
  <si>
    <t>熊令2以下</t>
    <rPh sb="0" eb="1">
      <t>クマ</t>
    </rPh>
    <rPh sb="1" eb="2">
      <t>レイ</t>
    </rPh>
    <rPh sb="3" eb="5">
      <t>イカ</t>
    </rPh>
    <phoneticPr fontId="3"/>
  </si>
  <si>
    <r>
      <t>全空連会員証・県連会員証の張り付け（高校生・大学生は不要）</t>
    </r>
    <r>
      <rPr>
        <sz val="14"/>
        <color rgb="FFFF0000"/>
        <rFont val="HGMaruGothicMPRO"/>
        <family val="3"/>
        <charset val="128"/>
      </rPr>
      <t>＊画素数容量は小さく</t>
    </r>
    <rPh sb="0" eb="3">
      <t>ゼンソラレン</t>
    </rPh>
    <rPh sb="3" eb="6">
      <t>カイインショウ</t>
    </rPh>
    <rPh sb="7" eb="9">
      <t>ケンレン</t>
    </rPh>
    <rPh sb="9" eb="11">
      <t>カイイン</t>
    </rPh>
    <rPh sb="11" eb="12">
      <t>ショウ</t>
    </rPh>
    <rPh sb="13" eb="14">
      <t>ハ</t>
    </rPh>
    <rPh sb="15" eb="16">
      <t>ツ</t>
    </rPh>
    <rPh sb="18" eb="21">
      <t>コウコウセイ</t>
    </rPh>
    <rPh sb="22" eb="25">
      <t>ダイガクセイ</t>
    </rPh>
    <rPh sb="26" eb="28">
      <t>フヨウ</t>
    </rPh>
    <rPh sb="30" eb="32">
      <t>ガソ</t>
    </rPh>
    <rPh sb="32" eb="33">
      <t>スウ</t>
    </rPh>
    <rPh sb="33" eb="35">
      <t>ヨウリョウ</t>
    </rPh>
    <rPh sb="36" eb="37">
      <t>チイ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</si>
</sst>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yyyy&quot;〕&quot;[$-411]ge\.m\.d"/>
    <numFmt numFmtId="177" formatCode="m&quot;月&quot;d&quot;日&quot;;@"/>
  </numFmts>
  <fonts count="53">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10"/>
      <color theme="1"/>
      <name val="HGMaruGothicMPRO"/>
      <family val="2"/>
      <charset val="128"/>
    </font>
    <font>
      <sz val="10"/>
      <color theme="1"/>
      <name val="HGMaruGothicMPRO"/>
      <family val="3"/>
      <charset val="128"/>
    </font>
    <font>
      <sz val="20"/>
      <color theme="1"/>
      <name val="HGMaruGothicMPRO"/>
      <family val="2"/>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
      <sz val="12"/>
      <color theme="1"/>
      <name val="HG丸ｺﾞｼｯｸM-PRO"/>
      <family val="3"/>
      <charset val="128"/>
    </font>
    <font>
      <sz val="11"/>
      <color rgb="FFFF0000"/>
      <name val="HGMaruGothicMPRO"/>
      <charset val="128"/>
    </font>
    <font>
      <sz val="11"/>
      <color rgb="FFFF0000"/>
      <name val="HGMaruGothicMPRO"/>
      <family val="3"/>
      <charset val="128"/>
    </font>
    <font>
      <sz val="14"/>
      <name val="HG丸ｺﾞｼｯｸM-PRO"/>
      <family val="3"/>
      <charset val="128"/>
    </font>
    <font>
      <sz val="14"/>
      <name val="HGMaruGothicMPRO"/>
      <family val="2"/>
      <charset val="128"/>
    </font>
    <font>
      <sz val="14"/>
      <color rgb="FFFF0000"/>
      <name val="HGMaruGothicMPRO"/>
      <charset val="128"/>
    </font>
    <font>
      <sz val="14"/>
      <color rgb="FFFF0000"/>
      <name val="HGMaruGothicMPRO"/>
      <family val="3"/>
      <charset val="128"/>
    </font>
    <font>
      <sz val="28"/>
      <color rgb="FFFF0000"/>
      <name val="HGMaruGothicMPRO"/>
      <charset val="128"/>
    </font>
    <font>
      <sz val="18"/>
      <color rgb="FFFF0000"/>
      <name val="HG丸ｺﾞｼｯｸM-PRO"/>
      <family val="3"/>
      <charset val="128"/>
    </font>
    <font>
      <sz val="16"/>
      <color rgb="FFFF0000"/>
      <name val="HG丸ｺﾞｼｯｸM-PRO"/>
      <family val="3"/>
      <charset val="128"/>
    </font>
    <font>
      <sz val="16"/>
      <name val="HG丸ｺﾞｼｯｸM-PRO"/>
      <family val="3"/>
      <charset val="128"/>
    </font>
    <font>
      <sz val="11"/>
      <color theme="1"/>
      <name val="游ゴシック"/>
      <family val="3"/>
      <charset val="128"/>
      <scheme val="minor"/>
    </font>
    <font>
      <b/>
      <sz val="18"/>
      <color rgb="FFFF0000"/>
      <name val="HGMaruGothicMPRO"/>
      <family val="3"/>
      <charset val="128"/>
    </font>
    <font>
      <sz val="12"/>
      <color theme="1"/>
      <name val="HGMaruGothicMPRO"/>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b/>
      <u val="double"/>
      <sz val="9"/>
      <color rgb="FFFF0000"/>
      <name val="HGMaruGothicMPRO"/>
      <family val="3"/>
      <charset val="128"/>
    </font>
    <font>
      <u val="double"/>
      <sz val="9"/>
      <color theme="1"/>
      <name val="HGMaruGothicMPRO"/>
      <family val="3"/>
      <charset val="128"/>
    </font>
    <font>
      <sz val="14"/>
      <color theme="1"/>
      <name val="HGMaruGothicMPRO"/>
      <charset val="128"/>
    </font>
  </fonts>
  <fills count="1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EAEAEA"/>
        <bgColor indexed="64"/>
      </patternFill>
    </fill>
    <fill>
      <patternFill patternType="solid">
        <fgColor rgb="FFFFFF99"/>
        <bgColor indexed="64"/>
      </patternFill>
    </fill>
    <fill>
      <patternFill patternType="solid">
        <fgColor rgb="FFCCFFFF"/>
        <bgColor indexed="64"/>
      </patternFill>
    </fill>
    <fill>
      <patternFill patternType="solid">
        <fgColor rgb="FF92D050"/>
        <bgColor indexed="64"/>
      </patternFill>
    </fill>
    <fill>
      <patternFill patternType="solid">
        <fgColor rgb="FF00B0F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style="mediumDashed">
        <color auto="1"/>
      </top>
      <bottom style="slantDashDot">
        <color auto="1"/>
      </bottom>
      <diagonal/>
    </border>
    <border>
      <left/>
      <right/>
      <top style="mediumDashed">
        <color auto="1"/>
      </top>
      <bottom style="slantDashDot">
        <color auto="1"/>
      </bottom>
      <diagonal/>
    </border>
    <border>
      <left style="mediumDashed">
        <color auto="1"/>
      </left>
      <right/>
      <top style="slantDashDot">
        <color auto="1"/>
      </top>
      <bottom/>
      <diagonal/>
    </border>
    <border>
      <left/>
      <right/>
      <top style="slantDashDot">
        <color auto="1"/>
      </top>
      <bottom/>
      <diagonal/>
    </border>
    <border>
      <left style="mediumDashed">
        <color auto="1"/>
      </left>
      <right/>
      <top/>
      <bottom/>
      <diagonal/>
    </border>
    <border>
      <left style="mediumDashed">
        <color auto="1"/>
      </left>
      <right/>
      <top style="slantDashDot">
        <color auto="1"/>
      </top>
      <bottom style="slantDashDot">
        <color auto="1"/>
      </bottom>
      <diagonal/>
    </border>
    <border>
      <left/>
      <right/>
      <top style="slantDashDot">
        <color auto="1"/>
      </top>
      <bottom style="slantDashDot">
        <color auto="1"/>
      </bottom>
      <diagonal/>
    </border>
    <border>
      <left style="thin">
        <color indexed="64"/>
      </left>
      <right style="thin">
        <color indexed="64"/>
      </right>
      <top/>
      <bottom/>
      <diagonal/>
    </border>
    <border>
      <left/>
      <right/>
      <top style="thin">
        <color indexed="64"/>
      </top>
      <bottom/>
      <diagonal/>
    </border>
  </borders>
  <cellStyleXfs count="5">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xf numFmtId="0" fontId="44" fillId="0" borderId="0">
      <alignment vertical="center"/>
    </xf>
  </cellStyleXfs>
  <cellXfs count="288">
    <xf numFmtId="0" fontId="0" fillId="0" borderId="0" xfId="0">
      <alignment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8" fillId="0" borderId="1" xfId="0" applyFont="1" applyBorder="1" applyAlignment="1">
      <alignment horizontal="center" vertical="center"/>
    </xf>
    <xf numFmtId="0" fontId="13" fillId="3" borderId="1" xfId="0" applyFont="1" applyFill="1" applyBorder="1" applyAlignment="1">
      <alignment horizontal="center" vertical="center" shrinkToFit="1"/>
    </xf>
    <xf numFmtId="14" fontId="8" fillId="0" borderId="0" xfId="0" applyNumberFormat="1" applyFont="1" applyAlignment="1">
      <alignment horizontal="right"/>
    </xf>
    <xf numFmtId="0" fontId="14" fillId="0" borderId="0" xfId="0" applyFont="1" applyAlignment="1">
      <alignment horizontal="left" vertical="center"/>
    </xf>
    <xf numFmtId="0" fontId="14" fillId="0" borderId="0" xfId="0" applyFont="1" applyFill="1" applyBorder="1" applyAlignment="1">
      <alignment horizontal="right" vertical="center"/>
    </xf>
    <xf numFmtId="0" fontId="14" fillId="0" borderId="0" xfId="0" applyFont="1" applyBorder="1" applyAlignment="1">
      <alignment horizontal="left" vertical="center"/>
    </xf>
    <xf numFmtId="0" fontId="14" fillId="0" borderId="0" xfId="0" applyFont="1" applyAlignment="1">
      <alignment vertical="center"/>
    </xf>
    <xf numFmtId="57" fontId="14" fillId="0" borderId="0" xfId="0" applyNumberFormat="1" applyFont="1" applyFill="1" applyBorder="1" applyAlignme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Fill="1" applyBorder="1" applyAlignment="1">
      <alignment horizontal="left" vertical="center"/>
    </xf>
    <xf numFmtId="0" fontId="4" fillId="0" borderId="0" xfId="0" applyFont="1" applyFill="1" applyBorder="1" applyAlignment="1">
      <alignment horizontal="center" vertical="center"/>
    </xf>
    <xf numFmtId="38" fontId="4" fillId="0" borderId="0" xfId="0" applyNumberFormat="1" applyFont="1" applyFill="1" applyBorder="1" applyAlignment="1">
      <alignment horizontal="center" vertical="center"/>
    </xf>
    <xf numFmtId="0" fontId="14" fillId="0" borderId="0" xfId="0" applyFont="1" applyFill="1" applyAlignment="1">
      <alignment vertical="center"/>
    </xf>
    <xf numFmtId="38" fontId="4" fillId="4" borderId="1" xfId="0" applyNumberFormat="1" applyFont="1" applyFill="1" applyBorder="1" applyAlignment="1">
      <alignment vertical="center"/>
    </xf>
    <xf numFmtId="176" fontId="13" fillId="0" borderId="1" xfId="0" applyNumberFormat="1" applyFont="1" applyBorder="1" applyAlignment="1">
      <alignment horizontal="left" vertical="center" shrinkToFit="1"/>
    </xf>
    <xf numFmtId="0" fontId="9" fillId="0" borderId="0" xfId="0" applyFont="1" applyBorder="1" applyAlignment="1">
      <alignment vertical="center"/>
    </xf>
    <xf numFmtId="0" fontId="8" fillId="0" borderId="0" xfId="0" applyFont="1" applyBorder="1" applyAlignment="1">
      <alignment horizontal="center" vertical="center"/>
    </xf>
    <xf numFmtId="0" fontId="8" fillId="0" borderId="1" xfId="0" applyFont="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Fill="1" applyBorder="1" applyAlignment="1">
      <alignment vertical="center"/>
    </xf>
    <xf numFmtId="0" fontId="8" fillId="0" borderId="0" xfId="0" applyFont="1" applyAlignment="1">
      <alignment horizontal="left" vertical="center"/>
    </xf>
    <xf numFmtId="49" fontId="12" fillId="0"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0" xfId="0" applyFont="1" applyBorder="1" applyAlignment="1">
      <alignment horizontal="left" vertical="center"/>
    </xf>
    <xf numFmtId="0" fontId="6" fillId="0" borderId="0" xfId="0" applyFo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8" fillId="0" borderId="0"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8" fillId="0" borderId="12" xfId="0" applyFont="1" applyFill="1" applyBorder="1" applyAlignment="1">
      <alignment vertical="center"/>
    </xf>
    <xf numFmtId="0" fontId="4" fillId="4" borderId="1" xfId="0"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12" fillId="3" borderId="1" xfId="0" applyFont="1" applyFill="1" applyBorder="1" applyAlignment="1">
      <alignment horizontal="center" vertical="center" shrinkToFit="1"/>
    </xf>
    <xf numFmtId="38" fontId="6" fillId="0" borderId="1" xfId="1" applyFont="1" applyBorder="1" applyAlignment="1">
      <alignment vertical="center"/>
    </xf>
    <xf numFmtId="3" fontId="2" fillId="0" borderId="1" xfId="0" applyNumberFormat="1" applyFont="1" applyBorder="1" applyAlignment="1">
      <alignment vertical="center"/>
    </xf>
    <xf numFmtId="0" fontId="14" fillId="0" borderId="0" xfId="0" applyFont="1" applyFill="1" applyBorder="1" applyAlignment="1">
      <alignment horizontal="left" vertical="center"/>
    </xf>
    <xf numFmtId="0" fontId="14" fillId="0" borderId="1" xfId="0" applyFont="1" applyBorder="1" applyAlignment="1">
      <alignment horizontal="center" vertical="center" wrapText="1"/>
    </xf>
    <xf numFmtId="0" fontId="6" fillId="0" borderId="0" xfId="0" applyFont="1" applyFill="1" applyBorder="1" applyAlignment="1">
      <alignment horizontal="right" vertical="center"/>
    </xf>
    <xf numFmtId="0" fontId="14" fillId="0" borderId="0" xfId="0" applyFont="1" applyFill="1" applyBorder="1" applyAlignment="1">
      <alignment horizontal="right" vertical="center" shrinkToFit="1"/>
    </xf>
    <xf numFmtId="0" fontId="26" fillId="0" borderId="17" xfId="0" applyFont="1" applyBorder="1" applyAlignment="1">
      <alignment vertical="center"/>
    </xf>
    <xf numFmtId="0" fontId="27" fillId="0" borderId="0" xfId="0" applyFont="1" applyAlignment="1">
      <alignment vertical="center"/>
    </xf>
    <xf numFmtId="0" fontId="30" fillId="0" borderId="0" xfId="0" applyFont="1" applyAlignment="1">
      <alignment horizontal="left" vertical="center"/>
    </xf>
    <xf numFmtId="0" fontId="31" fillId="0" borderId="0" xfId="0" applyFont="1" applyAlignment="1">
      <alignment horizontal="left" vertical="center"/>
    </xf>
    <xf numFmtId="0" fontId="4"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horizontal="left" vertical="center"/>
    </xf>
    <xf numFmtId="0" fontId="29" fillId="0" borderId="0" xfId="0" applyFont="1" applyAlignment="1">
      <alignment horizontal="left" vertical="center"/>
    </xf>
    <xf numFmtId="0" fontId="32" fillId="0" borderId="0" xfId="0" applyFont="1" applyAlignment="1">
      <alignment horizontal="left" vertical="center"/>
    </xf>
    <xf numFmtId="0" fontId="28" fillId="0" borderId="0" xfId="0" applyFont="1" applyAlignment="1">
      <alignment vertical="center"/>
    </xf>
    <xf numFmtId="0" fontId="25" fillId="7" borderId="0" xfId="0" applyFont="1" applyFill="1" applyBorder="1" applyAlignment="1">
      <alignment vertical="center"/>
    </xf>
    <xf numFmtId="0" fontId="28" fillId="7" borderId="0" xfId="0" applyFont="1" applyFill="1" applyBorder="1" applyAlignment="1">
      <alignment vertical="center"/>
    </xf>
    <xf numFmtId="0" fontId="10" fillId="0" borderId="0" xfId="0" applyFont="1" applyAlignment="1">
      <alignment horizontal="center" vertical="center"/>
    </xf>
    <xf numFmtId="14" fontId="8" fillId="10" borderId="0" xfId="0" applyNumberFormat="1" applyFont="1" applyFill="1" applyAlignment="1">
      <alignment horizontal="right"/>
    </xf>
    <xf numFmtId="0" fontId="8" fillId="10" borderId="0" xfId="0" applyFont="1" applyFill="1" applyAlignment="1">
      <alignment horizontal="center" vertical="center"/>
    </xf>
    <xf numFmtId="0" fontId="8" fillId="10" borderId="0" xfId="0" applyFont="1" applyFill="1" applyAlignment="1">
      <alignment horizontal="left" vertical="center"/>
    </xf>
    <xf numFmtId="0" fontId="28" fillId="10" borderId="0" xfId="0" applyFont="1" applyFill="1" applyAlignment="1">
      <alignment horizontal="center" vertical="center"/>
    </xf>
    <xf numFmtId="0" fontId="8" fillId="10" borderId="0" xfId="0" applyFont="1" applyFill="1" applyBorder="1" applyAlignment="1">
      <alignment horizontal="center" vertical="center"/>
    </xf>
    <xf numFmtId="0" fontId="28" fillId="10" borderId="0" xfId="0" applyFont="1" applyFill="1" applyAlignment="1">
      <alignment horizontal="left" vertical="center"/>
    </xf>
    <xf numFmtId="0" fontId="29" fillId="10" borderId="0" xfId="0" applyFont="1" applyFill="1" applyAlignment="1">
      <alignment horizontal="left" vertical="center"/>
    </xf>
    <xf numFmtId="0" fontId="23" fillId="10" borderId="1" xfId="0" applyFont="1" applyFill="1" applyBorder="1" applyAlignment="1">
      <alignment horizontal="center" vertical="center"/>
    </xf>
    <xf numFmtId="0" fontId="29" fillId="10" borderId="0" xfId="0" applyFont="1" applyFill="1" applyAlignment="1">
      <alignment horizontal="center" vertical="center"/>
    </xf>
    <xf numFmtId="0" fontId="24" fillId="10" borderId="1" xfId="0" applyFont="1" applyFill="1" applyBorder="1" applyAlignment="1">
      <alignment horizontal="center" vertical="center" wrapText="1"/>
    </xf>
    <xf numFmtId="0" fontId="32" fillId="7" borderId="0" xfId="0" applyFont="1" applyFill="1" applyAlignment="1">
      <alignment horizontal="left" vertical="center"/>
    </xf>
    <xf numFmtId="0" fontId="14" fillId="0" borderId="11" xfId="0" applyFont="1" applyBorder="1" applyAlignment="1">
      <alignment horizontal="center" vertical="center"/>
    </xf>
    <xf numFmtId="0" fontId="8" fillId="11" borderId="0" xfId="0" applyFont="1" applyFill="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76" fontId="11" fillId="0" borderId="1" xfId="0" applyNumberFormat="1" applyFont="1" applyFill="1" applyBorder="1" applyAlignment="1">
      <alignment horizontal="left" vertical="center" shrinkToFit="1"/>
    </xf>
    <xf numFmtId="0" fontId="11"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xf>
    <xf numFmtId="0" fontId="9" fillId="12" borderId="1" xfId="0" applyFont="1" applyFill="1" applyBorder="1" applyAlignment="1">
      <alignment horizontal="center" vertical="center"/>
    </xf>
    <xf numFmtId="0" fontId="9" fillId="12" borderId="1" xfId="0" applyFont="1" applyFill="1" applyBorder="1" applyAlignment="1">
      <alignment horizontal="center" vertical="center" wrapText="1"/>
    </xf>
    <xf numFmtId="0" fontId="10" fillId="12" borderId="1" xfId="0" applyFont="1" applyFill="1" applyBorder="1" applyAlignment="1">
      <alignment horizontal="center" vertical="center"/>
    </xf>
    <xf numFmtId="176" fontId="11" fillId="12" borderId="1" xfId="0" applyNumberFormat="1" applyFont="1" applyFill="1" applyBorder="1" applyAlignment="1">
      <alignment horizontal="left" vertical="center" shrinkToFit="1"/>
    </xf>
    <xf numFmtId="0" fontId="11" fillId="12" borderId="1" xfId="0" applyFont="1" applyFill="1" applyBorder="1" applyAlignment="1">
      <alignment horizontal="center" vertical="center" shrinkToFit="1"/>
    </xf>
    <xf numFmtId="0" fontId="10" fillId="12" borderId="1" xfId="0" applyFont="1" applyFill="1" applyBorder="1" applyAlignment="1">
      <alignment horizontal="center" vertical="center" shrinkToFit="1"/>
    </xf>
    <xf numFmtId="0" fontId="10" fillId="12" borderId="1" xfId="0" applyFont="1" applyFill="1" applyBorder="1" applyAlignment="1">
      <alignment horizontal="left" vertical="center" wrapText="1"/>
    </xf>
    <xf numFmtId="49" fontId="10" fillId="12" borderId="1" xfId="0" applyNumberFormat="1" applyFont="1" applyFill="1" applyBorder="1" applyAlignment="1">
      <alignment horizontal="center" vertical="center"/>
    </xf>
    <xf numFmtId="0" fontId="10" fillId="12" borderId="1" xfId="0" applyFont="1" applyFill="1" applyBorder="1" applyAlignment="1">
      <alignment horizontal="center" vertical="center" wrapText="1"/>
    </xf>
    <xf numFmtId="0" fontId="9" fillId="12" borderId="12" xfId="0" applyFont="1" applyFill="1" applyBorder="1" applyAlignment="1">
      <alignment horizontal="center" vertical="center"/>
    </xf>
    <xf numFmtId="0" fontId="9" fillId="0" borderId="12" xfId="0" applyFont="1" applyFill="1" applyBorder="1" applyAlignment="1">
      <alignment horizontal="center" vertical="center"/>
    </xf>
    <xf numFmtId="0" fontId="6" fillId="12" borderId="1" xfId="0" applyFont="1" applyFill="1" applyBorder="1" applyAlignment="1">
      <alignment horizontal="center" vertical="center"/>
    </xf>
    <xf numFmtId="0" fontId="13" fillId="13" borderId="1" xfId="0" applyFont="1" applyFill="1" applyBorder="1" applyAlignment="1">
      <alignment horizontal="center" vertical="center" shrinkToFit="1"/>
    </xf>
    <xf numFmtId="0" fontId="12" fillId="13" borderId="1" xfId="0" applyFont="1" applyFill="1" applyBorder="1" applyAlignment="1">
      <alignment horizontal="center" vertical="center" shrinkToFit="1"/>
    </xf>
    <xf numFmtId="0" fontId="14" fillId="12" borderId="1" xfId="0" applyFont="1" applyFill="1" applyBorder="1" applyAlignment="1">
      <alignment horizontal="center" vertical="center"/>
    </xf>
    <xf numFmtId="0" fontId="14" fillId="12" borderId="1" xfId="0" applyFont="1" applyFill="1" applyBorder="1" applyAlignment="1">
      <alignment horizontal="center" vertical="center" wrapText="1"/>
    </xf>
    <xf numFmtId="0" fontId="14" fillId="12" borderId="1" xfId="0" applyFont="1" applyFill="1" applyBorder="1" applyAlignment="1">
      <alignment horizontal="center" vertical="center" shrinkToFit="1"/>
    </xf>
    <xf numFmtId="0" fontId="14" fillId="12" borderId="0" xfId="0" applyFont="1" applyFill="1" applyAlignment="1">
      <alignment horizontal="left" vertical="center"/>
    </xf>
    <xf numFmtId="0" fontId="14" fillId="0" borderId="1" xfId="0" applyFont="1" applyFill="1" applyBorder="1" applyAlignment="1">
      <alignment horizontal="center" vertical="center" shrinkToFi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1" xfId="0" applyFont="1" applyBorder="1" applyAlignment="1">
      <alignment horizontal="center" vertical="center" wrapText="1"/>
    </xf>
    <xf numFmtId="0" fontId="6" fillId="13" borderId="1" xfId="0" applyFont="1" applyFill="1" applyBorder="1" applyAlignment="1">
      <alignment horizontal="center" vertical="center"/>
    </xf>
    <xf numFmtId="0" fontId="33" fillId="0" borderId="1" xfId="0" quotePrefix="1" applyFont="1" applyBorder="1" applyAlignment="1">
      <alignment horizontal="left" vertical="center"/>
    </xf>
    <xf numFmtId="0" fontId="9" fillId="0" borderId="12" xfId="0" applyFont="1" applyFill="1" applyBorder="1" applyAlignment="1">
      <alignment horizontal="center" vertical="center"/>
    </xf>
    <xf numFmtId="0" fontId="9" fillId="12" borderId="12" xfId="0" applyFont="1" applyFill="1" applyBorder="1" applyAlignment="1">
      <alignment horizontal="center" vertical="center"/>
    </xf>
    <xf numFmtId="0" fontId="9" fillId="2" borderId="1" xfId="0" applyFont="1" applyFill="1" applyBorder="1" applyAlignment="1">
      <alignment horizontal="center" vertical="center"/>
    </xf>
    <xf numFmtId="0" fontId="9" fillId="0" borderId="11" xfId="0" applyFont="1" applyBorder="1">
      <alignment vertical="center"/>
    </xf>
    <xf numFmtId="0" fontId="9" fillId="0" borderId="0" xfId="0" applyFont="1">
      <alignment vertical="center"/>
    </xf>
    <xf numFmtId="0" fontId="8" fillId="0" borderId="12" xfId="0" applyFont="1" applyBorder="1">
      <alignment vertical="center"/>
    </xf>
    <xf numFmtId="0" fontId="8" fillId="0" borderId="0" xfId="0" applyFont="1">
      <alignment vertical="center"/>
    </xf>
    <xf numFmtId="0" fontId="9" fillId="2" borderId="12" xfId="0" applyFont="1" applyFill="1" applyBorder="1" applyAlignment="1">
      <alignment horizontal="center" vertical="center"/>
    </xf>
    <xf numFmtId="0" fontId="9" fillId="0" borderId="12" xfId="0" applyFont="1" applyBorder="1">
      <alignment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76" fontId="11" fillId="2" borderId="1" xfId="0" applyNumberFormat="1" applyFont="1" applyFill="1" applyBorder="1" applyAlignment="1">
      <alignment horizontal="left" vertical="center" shrinkToFit="1"/>
    </xf>
    <xf numFmtId="0" fontId="11" fillId="2" borderId="1"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xf>
    <xf numFmtId="0" fontId="28" fillId="0" borderId="0" xfId="0" applyFont="1">
      <alignment vertical="center"/>
    </xf>
    <xf numFmtId="0" fontId="8" fillId="7" borderId="0" xfId="0" applyFont="1" applyFill="1" applyAlignment="1">
      <alignment horizontal="center"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36" fillId="0" borderId="0" xfId="0" applyFont="1">
      <alignment vertical="center"/>
    </xf>
    <xf numFmtId="0" fontId="31" fillId="0" borderId="0" xfId="0" applyFont="1">
      <alignmen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57" fontId="9" fillId="7" borderId="0" xfId="0" applyNumberFormat="1" applyFont="1" applyFill="1" applyBorder="1" applyAlignment="1">
      <alignment horizontal="left" vertical="center"/>
    </xf>
    <xf numFmtId="0" fontId="9" fillId="7" borderId="1" xfId="0" applyFont="1" applyFill="1" applyBorder="1" applyAlignment="1">
      <alignment horizontal="center" vertical="center"/>
    </xf>
    <xf numFmtId="49" fontId="12" fillId="7" borderId="1" xfId="0" applyNumberFormat="1" applyFont="1" applyFill="1" applyBorder="1" applyAlignment="1">
      <alignment horizontal="center" vertical="center"/>
    </xf>
    <xf numFmtId="0" fontId="12" fillId="7" borderId="1" xfId="0" applyFont="1" applyFill="1" applyBorder="1" applyAlignment="1">
      <alignment horizontal="center" vertical="center"/>
    </xf>
    <xf numFmtId="176" fontId="13" fillId="7" borderId="1" xfId="0" applyNumberFormat="1" applyFont="1" applyFill="1" applyBorder="1" applyAlignment="1">
      <alignment horizontal="left" vertical="center" shrinkToFit="1"/>
    </xf>
    <xf numFmtId="0" fontId="12" fillId="7" borderId="1" xfId="0" applyFont="1" applyFill="1" applyBorder="1" applyAlignment="1">
      <alignment horizontal="left" vertical="center" wrapText="1"/>
    </xf>
    <xf numFmtId="49" fontId="12" fillId="15" borderId="1" xfId="0" applyNumberFormat="1" applyFont="1" applyFill="1" applyBorder="1" applyAlignment="1">
      <alignment horizontal="center" vertical="center"/>
    </xf>
    <xf numFmtId="0" fontId="12" fillId="15" borderId="1" xfId="0" applyFont="1" applyFill="1" applyBorder="1" applyAlignment="1">
      <alignment horizontal="center" vertical="center"/>
    </xf>
    <xf numFmtId="176" fontId="13" fillId="15" borderId="1" xfId="0" applyNumberFormat="1" applyFont="1" applyFill="1" applyBorder="1" applyAlignment="1">
      <alignment horizontal="left" vertical="center" shrinkToFit="1"/>
    </xf>
    <xf numFmtId="0" fontId="12" fillId="15" borderId="1" xfId="0" applyFont="1" applyFill="1" applyBorder="1" applyAlignment="1">
      <alignment horizontal="left" vertical="center" wrapText="1"/>
    </xf>
    <xf numFmtId="0" fontId="8" fillId="15" borderId="1" xfId="0" applyFont="1" applyFill="1" applyBorder="1" applyAlignment="1">
      <alignment horizontal="center" vertical="center"/>
    </xf>
    <xf numFmtId="0" fontId="13" fillId="15" borderId="1" xfId="0" applyFont="1" applyFill="1" applyBorder="1" applyAlignment="1">
      <alignment horizontal="center" vertical="center" shrinkToFit="1"/>
    </xf>
    <xf numFmtId="0" fontId="12" fillId="15" borderId="1" xfId="0" applyFont="1" applyFill="1" applyBorder="1" applyAlignment="1">
      <alignment horizontal="center" vertical="center" shrinkToFit="1"/>
    </xf>
    <xf numFmtId="49" fontId="12" fillId="16" borderId="1" xfId="0" applyNumberFormat="1" applyFont="1" applyFill="1" applyBorder="1" applyAlignment="1">
      <alignment horizontal="center" vertical="center"/>
    </xf>
    <xf numFmtId="0" fontId="12" fillId="16" borderId="1" xfId="0" applyFont="1" applyFill="1" applyBorder="1" applyAlignment="1">
      <alignment horizontal="center" vertical="center"/>
    </xf>
    <xf numFmtId="176" fontId="13" fillId="16" borderId="1" xfId="0" applyNumberFormat="1" applyFont="1" applyFill="1" applyBorder="1" applyAlignment="1">
      <alignment horizontal="left" vertical="center" shrinkToFit="1"/>
    </xf>
    <xf numFmtId="0" fontId="13" fillId="16" borderId="1" xfId="0" applyFont="1" applyFill="1" applyBorder="1" applyAlignment="1">
      <alignment horizontal="center" vertical="center" shrinkToFit="1"/>
    </xf>
    <xf numFmtId="0" fontId="12" fillId="16" borderId="1" xfId="0" applyFont="1" applyFill="1" applyBorder="1" applyAlignment="1">
      <alignment horizontal="center" vertical="center" shrinkToFit="1"/>
    </xf>
    <xf numFmtId="0" fontId="12" fillId="16" borderId="1" xfId="0" applyFont="1" applyFill="1" applyBorder="1" applyAlignment="1">
      <alignment horizontal="left" vertical="center" wrapText="1"/>
    </xf>
    <xf numFmtId="0" fontId="8" fillId="16" borderId="1" xfId="0" applyFont="1" applyFill="1" applyBorder="1" applyAlignment="1">
      <alignment horizontal="center" vertical="center"/>
    </xf>
    <xf numFmtId="0" fontId="12" fillId="11" borderId="1" xfId="0" applyFont="1" applyFill="1" applyBorder="1" applyAlignment="1">
      <alignment horizontal="center" vertical="center"/>
    </xf>
    <xf numFmtId="0" fontId="13" fillId="7" borderId="1" xfId="0" applyFont="1" applyFill="1" applyBorder="1" applyAlignment="1">
      <alignment horizontal="center" vertical="center" shrinkToFit="1"/>
    </xf>
    <xf numFmtId="0" fontId="12" fillId="7" borderId="1" xfId="0" applyFont="1" applyFill="1" applyBorder="1" applyAlignment="1">
      <alignment horizontal="center" vertical="center" shrinkToFit="1"/>
    </xf>
    <xf numFmtId="0" fontId="41" fillId="0" borderId="0" xfId="0" applyFont="1">
      <alignment vertical="center"/>
    </xf>
    <xf numFmtId="0" fontId="32" fillId="10" borderId="0" xfId="0" applyFont="1" applyFill="1" applyAlignment="1">
      <alignment horizontal="left" vertical="center"/>
    </xf>
    <xf numFmtId="0" fontId="42" fillId="0" borderId="0" xfId="0" applyFont="1" applyAlignment="1">
      <alignment horizontal="left" vertical="center"/>
    </xf>
    <xf numFmtId="0" fontId="45" fillId="0" borderId="0" xfId="0" applyFont="1" applyAlignment="1">
      <alignment horizontal="left" vertical="center"/>
    </xf>
    <xf numFmtId="0" fontId="0" fillId="7" borderId="0" xfId="0" applyFill="1" applyAlignment="1">
      <alignment horizontal="center" vertical="center"/>
    </xf>
    <xf numFmtId="0" fontId="8" fillId="2" borderId="1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49" fillId="0" borderId="0" xfId="0" applyFont="1" applyAlignment="1">
      <alignment horizontal="left" vertical="center"/>
    </xf>
    <xf numFmtId="0" fontId="50" fillId="0" borderId="0" xfId="0" applyFont="1" applyAlignment="1">
      <alignment horizontal="center" vertical="center"/>
    </xf>
    <xf numFmtId="0" fontId="51" fillId="0" borderId="0" xfId="0" applyFont="1" applyAlignment="1">
      <alignment horizontal="center" vertical="center"/>
    </xf>
    <xf numFmtId="0" fontId="14" fillId="0" borderId="0" xfId="0" applyFont="1" applyBorder="1" applyAlignment="1">
      <alignment horizontal="left" vertical="top"/>
    </xf>
    <xf numFmtId="0" fontId="31" fillId="0" borderId="0" xfId="0" applyFont="1" applyAlignment="1">
      <alignment horizontal="left" vertical="center"/>
    </xf>
    <xf numFmtId="0" fontId="10" fillId="0" borderId="0" xfId="0" applyFont="1" applyAlignment="1">
      <alignment horizontal="left" vertical="center"/>
    </xf>
    <xf numFmtId="0" fontId="29" fillId="0" borderId="0" xfId="0" applyFont="1" applyAlignment="1">
      <alignment vertical="center"/>
    </xf>
    <xf numFmtId="0" fontId="30" fillId="7" borderId="0" xfId="0" applyFont="1" applyFill="1" applyAlignment="1">
      <alignment horizontal="left" vertical="center"/>
    </xf>
    <xf numFmtId="0" fontId="47" fillId="2" borderId="0" xfId="0" applyFont="1" applyFill="1" applyAlignment="1">
      <alignment horizontal="left" vertical="center"/>
    </xf>
    <xf numFmtId="0" fontId="0" fillId="0" borderId="0" xfId="0" applyAlignment="1">
      <alignment horizontal="left" vertical="center"/>
    </xf>
    <xf numFmtId="0" fontId="47" fillId="0" borderId="0" xfId="0" applyFont="1" applyAlignment="1">
      <alignment horizontal="left" vertical="center"/>
    </xf>
    <xf numFmtId="0" fontId="48" fillId="0" borderId="0" xfId="0" applyFont="1" applyAlignment="1">
      <alignment horizontal="left" vertical="center"/>
    </xf>
    <xf numFmtId="0" fontId="6" fillId="12"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31" fillId="0" borderId="0" xfId="0" applyFont="1" applyAlignment="1">
      <alignment horizontal="left" vertical="center"/>
    </xf>
    <xf numFmtId="0" fontId="19" fillId="0" borderId="0" xfId="0" applyFont="1" applyAlignment="1">
      <alignment horizontal="center" vertical="center"/>
    </xf>
    <xf numFmtId="177" fontId="27" fillId="12" borderId="4" xfId="0" quotePrefix="1" applyNumberFormat="1" applyFont="1" applyFill="1" applyBorder="1" applyAlignment="1">
      <alignment horizontal="left" vertical="center"/>
    </xf>
    <xf numFmtId="177" fontId="27" fillId="12" borderId="3" xfId="0" applyNumberFormat="1" applyFont="1" applyFill="1" applyBorder="1" applyAlignment="1">
      <alignment horizontal="left" vertical="center"/>
    </xf>
    <xf numFmtId="177" fontId="27" fillId="12" borderId="5" xfId="0" applyNumberFormat="1" applyFont="1" applyFill="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12" borderId="11" xfId="0" applyFont="1" applyFill="1" applyBorder="1" applyAlignment="1">
      <alignment horizontal="center" vertical="center"/>
    </xf>
    <xf numFmtId="0" fontId="9" fillId="12" borderId="12" xfId="0" applyFont="1" applyFill="1" applyBorder="1" applyAlignment="1">
      <alignment horizontal="center" vertical="center"/>
    </xf>
    <xf numFmtId="57" fontId="9" fillId="12" borderId="4" xfId="0" applyNumberFormat="1" applyFont="1" applyFill="1" applyBorder="1" applyAlignment="1">
      <alignment horizontal="left" vertical="center"/>
    </xf>
    <xf numFmtId="57" fontId="9" fillId="12" borderId="5" xfId="0" applyNumberFormat="1" applyFont="1" applyFill="1" applyBorder="1" applyAlignment="1">
      <alignment horizontal="left"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26" fillId="3" borderId="17" xfId="0" applyFont="1" applyFill="1" applyBorder="1" applyAlignment="1">
      <alignment horizontal="center" vertical="center"/>
    </xf>
    <xf numFmtId="0" fontId="27" fillId="3" borderId="0" xfId="0" applyFont="1" applyFill="1" applyBorder="1" applyAlignment="1">
      <alignment horizontal="center" vertical="center"/>
    </xf>
    <xf numFmtId="0" fontId="28" fillId="8" borderId="17" xfId="0" applyFont="1" applyFill="1" applyBorder="1" applyAlignment="1">
      <alignment horizontal="center" vertical="center"/>
    </xf>
    <xf numFmtId="0" fontId="28" fillId="8" borderId="0" xfId="0" applyFont="1" applyFill="1" applyBorder="1" applyAlignment="1">
      <alignment horizontal="center" vertical="center"/>
    </xf>
    <xf numFmtId="0" fontId="40" fillId="8" borderId="0" xfId="0" applyFont="1" applyFill="1" applyAlignment="1">
      <alignment horizontal="center" vertical="center"/>
    </xf>
    <xf numFmtId="0" fontId="22" fillId="0" borderId="0" xfId="0" applyFont="1" applyAlignment="1">
      <alignment horizontal="center" vertical="center"/>
    </xf>
    <xf numFmtId="0" fontId="25" fillId="3" borderId="17" xfId="0" applyFont="1" applyFill="1" applyBorder="1" applyAlignment="1">
      <alignment horizontal="center" vertical="center"/>
    </xf>
    <xf numFmtId="0" fontId="25" fillId="3" borderId="0" xfId="0" applyFont="1" applyFill="1" applyBorder="1" applyAlignment="1">
      <alignment horizontal="center" vertical="center"/>
    </xf>
    <xf numFmtId="0" fontId="30" fillId="0" borderId="0" xfId="0" applyFont="1" applyAlignment="1">
      <alignment horizontal="center" vertical="center"/>
    </xf>
    <xf numFmtId="57" fontId="9" fillId="12" borderId="3" xfId="0" applyNumberFormat="1" applyFont="1" applyFill="1" applyBorder="1" applyAlignment="1">
      <alignment horizontal="left"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28" fillId="3" borderId="17" xfId="0" applyFont="1" applyFill="1" applyBorder="1" applyAlignment="1">
      <alignment horizontal="center" vertical="center"/>
    </xf>
    <xf numFmtId="0" fontId="28" fillId="3" borderId="0" xfId="0" applyFont="1" applyFill="1" applyBorder="1" applyAlignment="1">
      <alignment horizontal="center" vertical="center"/>
    </xf>
    <xf numFmtId="0" fontId="28" fillId="9" borderId="17" xfId="0" applyFont="1" applyFill="1" applyBorder="1" applyAlignment="1">
      <alignment horizontal="center" vertical="center"/>
    </xf>
    <xf numFmtId="0" fontId="28" fillId="9" borderId="0" xfId="0" applyFont="1" applyFill="1" applyBorder="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29" fillId="3" borderId="0" xfId="0" applyFont="1" applyFill="1" applyBorder="1" applyAlignment="1">
      <alignment horizontal="center" vertical="center"/>
    </xf>
    <xf numFmtId="0" fontId="28" fillId="3" borderId="13" xfId="0" applyFont="1" applyFill="1" applyBorder="1" applyAlignment="1">
      <alignment horizontal="center" vertical="center"/>
    </xf>
    <xf numFmtId="0" fontId="29" fillId="3" borderId="14" xfId="0" applyFont="1" applyFill="1" applyBorder="1" applyAlignment="1">
      <alignment horizontal="center" vertical="center"/>
    </xf>
    <xf numFmtId="0" fontId="28" fillId="9" borderId="18" xfId="0" applyFont="1" applyFill="1" applyBorder="1" applyAlignment="1">
      <alignment horizontal="center" vertical="center"/>
    </xf>
    <xf numFmtId="0" fontId="29" fillId="9" borderId="19" xfId="0" applyFont="1" applyFill="1" applyBorder="1" applyAlignment="1">
      <alignment horizontal="center" vertical="center"/>
    </xf>
    <xf numFmtId="0" fontId="52" fillId="3" borderId="17" xfId="0" applyFont="1" applyFill="1" applyBorder="1" applyAlignment="1">
      <alignment horizontal="left" vertical="center"/>
    </xf>
    <xf numFmtId="0" fontId="29" fillId="3" borderId="0" xfId="0" applyFont="1" applyFill="1" applyAlignment="1">
      <alignment horizontal="left" vertical="center"/>
    </xf>
    <xf numFmtId="0" fontId="46" fillId="3" borderId="17" xfId="0" applyFont="1" applyFill="1" applyBorder="1" applyAlignment="1">
      <alignment horizontal="center" vertical="center"/>
    </xf>
    <xf numFmtId="57" fontId="9" fillId="0" borderId="4" xfId="0" applyNumberFormat="1" applyFont="1" applyBorder="1" applyAlignment="1">
      <alignment horizontal="left" vertical="center"/>
    </xf>
    <xf numFmtId="57" fontId="9" fillId="0" borderId="3" xfId="0" applyNumberFormat="1" applyFont="1" applyBorder="1" applyAlignment="1">
      <alignment horizontal="left" vertical="center"/>
    </xf>
    <xf numFmtId="57" fontId="9" fillId="0" borderId="5" xfId="0" applyNumberFormat="1" applyFont="1" applyBorder="1" applyAlignment="1">
      <alignment horizontal="lef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20" fillId="0" borderId="0" xfId="0" applyFont="1" applyBorder="1" applyAlignment="1">
      <alignment horizontal="center" vertical="center"/>
    </xf>
    <xf numFmtId="0" fontId="14" fillId="12" borderId="4" xfId="0" applyFont="1" applyFill="1" applyBorder="1" applyAlignment="1">
      <alignment horizontal="center" vertical="center"/>
    </xf>
    <xf numFmtId="0" fontId="14" fillId="12" borderId="3" xfId="0" applyFont="1" applyFill="1" applyBorder="1" applyAlignment="1">
      <alignment horizontal="center" vertical="center"/>
    </xf>
    <xf numFmtId="0" fontId="14" fillId="12" borderId="5" xfId="0" applyFont="1" applyFill="1" applyBorder="1" applyAlignment="1">
      <alignment horizontal="center" vertical="center"/>
    </xf>
    <xf numFmtId="0" fontId="6" fillId="0" borderId="1" xfId="0" applyFont="1" applyBorder="1" applyAlignment="1">
      <alignment horizontal="left" vertical="center" shrinkToFit="1"/>
    </xf>
    <xf numFmtId="0" fontId="2" fillId="0" borderId="1" xfId="0" applyFont="1" applyBorder="1" applyAlignment="1">
      <alignment horizontal="left" vertical="center" shrinkToFit="1"/>
    </xf>
    <xf numFmtId="0" fontId="14" fillId="5" borderId="0" xfId="0" applyFont="1" applyFill="1" applyBorder="1" applyAlignment="1">
      <alignment horizontal="left" vertical="center"/>
    </xf>
    <xf numFmtId="0" fontId="14" fillId="0" borderId="0" xfId="0" applyFont="1" applyFill="1" applyBorder="1" applyAlignment="1">
      <alignment horizontal="left" vertical="center"/>
    </xf>
    <xf numFmtId="0" fontId="6" fillId="2" borderId="1" xfId="0" applyFont="1" applyFill="1" applyBorder="1" applyAlignment="1">
      <alignment horizontal="center" vertical="center"/>
    </xf>
    <xf numFmtId="0" fontId="1" fillId="0" borderId="4"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0" borderId="5" xfId="0" applyFont="1" applyFill="1" applyBorder="1" applyAlignment="1">
      <alignment horizontal="left" vertical="center" shrinkToFit="1"/>
    </xf>
    <xf numFmtId="0" fontId="1" fillId="0" borderId="4"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5" xfId="0" applyFont="1" applyBorder="1" applyAlignment="1">
      <alignment horizontal="left" vertical="center" shrinkToFit="1"/>
    </xf>
    <xf numFmtId="0" fontId="1"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14" fillId="0" borderId="11"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2" xfId="0" applyFont="1" applyBorder="1" applyAlignment="1">
      <alignment horizontal="center" vertical="center" wrapText="1"/>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6" fillId="0" borderId="4"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5" xfId="0" applyFont="1" applyBorder="1" applyAlignment="1">
      <alignment horizontal="left" vertical="center" shrinkToFit="1"/>
    </xf>
    <xf numFmtId="3" fontId="4" fillId="0" borderId="1" xfId="0" applyNumberFormat="1" applyFont="1" applyFill="1" applyBorder="1" applyAlignment="1">
      <alignment horizontal="left" vertical="center" shrinkToFit="1"/>
    </xf>
    <xf numFmtId="0" fontId="4" fillId="0" borderId="1" xfId="0" applyFont="1" applyFill="1" applyBorder="1" applyAlignment="1">
      <alignment horizontal="left" vertical="center" shrinkToFit="1"/>
    </xf>
    <xf numFmtId="0" fontId="21" fillId="0" borderId="0" xfId="0" applyFont="1" applyBorder="1" applyAlignment="1">
      <alignment horizontal="center" vertical="center"/>
    </xf>
    <xf numFmtId="0" fontId="31" fillId="0" borderId="21" xfId="0" applyFont="1" applyBorder="1" applyAlignment="1">
      <alignment horizontal="center" vertical="top"/>
    </xf>
    <xf numFmtId="0" fontId="14" fillId="0" borderId="21" xfId="0" applyFont="1" applyBorder="1" applyAlignment="1">
      <alignment horizontal="center" vertical="top"/>
    </xf>
    <xf numFmtId="0" fontId="14" fillId="0" borderId="2" xfId="0" applyFont="1" applyBorder="1" applyAlignment="1">
      <alignment horizontal="center" vertical="top"/>
    </xf>
    <xf numFmtId="0" fontId="6" fillId="0" borderId="1" xfId="0" applyFont="1" applyFill="1" applyBorder="1" applyAlignment="1">
      <alignment horizontal="left" vertical="center"/>
    </xf>
    <xf numFmtId="0" fontId="14" fillId="0" borderId="1" xfId="0" applyFont="1" applyBorder="1" applyAlignment="1">
      <alignment horizontal="left" vertical="center"/>
    </xf>
    <xf numFmtId="0" fontId="14" fillId="2" borderId="1" xfId="0" applyFont="1" applyFill="1" applyBorder="1" applyAlignment="1">
      <alignment horizontal="center" vertical="center"/>
    </xf>
    <xf numFmtId="3" fontId="14" fillId="0" borderId="1" xfId="0" applyNumberFormat="1" applyFont="1" applyFill="1" applyBorder="1" applyAlignment="1">
      <alignment horizontal="left" vertical="center"/>
    </xf>
    <xf numFmtId="49" fontId="14" fillId="0" borderId="1" xfId="0" applyNumberFormat="1" applyFont="1" applyFill="1" applyBorder="1" applyAlignment="1">
      <alignment horizontal="left" vertical="center"/>
    </xf>
    <xf numFmtId="0" fontId="14" fillId="4" borderId="1" xfId="0" applyFont="1" applyFill="1" applyBorder="1" applyAlignment="1">
      <alignment horizontal="center" vertical="center"/>
    </xf>
    <xf numFmtId="0" fontId="14" fillId="6" borderId="1" xfId="0" applyFont="1" applyFill="1" applyBorder="1" applyAlignment="1">
      <alignment horizontal="center" vertical="center"/>
    </xf>
    <xf numFmtId="38" fontId="18" fillId="14" borderId="1" xfId="1" applyFont="1" applyFill="1" applyBorder="1" applyAlignment="1">
      <alignment horizontal="center" vertical="center"/>
    </xf>
    <xf numFmtId="38" fontId="18" fillId="0" borderId="1" xfId="1" applyFont="1" applyFill="1" applyBorder="1" applyAlignment="1">
      <alignment horizontal="center" vertical="center"/>
    </xf>
    <xf numFmtId="0" fontId="14" fillId="12" borderId="4" xfId="0" applyFont="1" applyFill="1" applyBorder="1" applyAlignment="1">
      <alignment horizontal="center" vertical="center" shrinkToFit="1"/>
    </xf>
    <xf numFmtId="0" fontId="14" fillId="12" borderId="3" xfId="0" applyFont="1" applyFill="1" applyBorder="1" applyAlignment="1">
      <alignment horizontal="center" vertical="center" shrinkToFit="1"/>
    </xf>
    <xf numFmtId="0" fontId="14" fillId="0" borderId="4" xfId="0" applyFont="1" applyFill="1" applyBorder="1" applyAlignment="1">
      <alignment horizontal="left" vertical="center" shrinkToFit="1"/>
    </xf>
    <xf numFmtId="0" fontId="14" fillId="0" borderId="3" xfId="0"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14" fillId="0" borderId="1" xfId="0" applyFont="1" applyFill="1" applyBorder="1" applyAlignment="1">
      <alignment horizontal="left" vertical="center" shrinkToFit="1"/>
    </xf>
  </cellXfs>
  <cellStyles count="5">
    <cellStyle name="桁区切り" xfId="1" builtinId="6"/>
    <cellStyle name="桁区切り 2" xfId="3"/>
    <cellStyle name="標準" xfId="0" builtinId="0"/>
    <cellStyle name="標準 2" xfId="2"/>
    <cellStyle name="標準 3" xfId="4"/>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 xmlns:a16="http://schemas.microsoft.com/office/drawing/2014/main"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8282</xdr:colOff>
      <xdr:row>23</xdr:row>
      <xdr:rowOff>132522</xdr:rowOff>
    </xdr:from>
    <xdr:to>
      <xdr:col>10</xdr:col>
      <xdr:colOff>32392</xdr:colOff>
      <xdr:row>41</xdr:row>
      <xdr:rowOff>248479</xdr:rowOff>
    </xdr:to>
    <xdr:pic>
      <xdr:nvPicPr>
        <xdr:cNvPr id="3" name="図 2">
          <a:extLst>
            <a:ext uri="{FF2B5EF4-FFF2-40B4-BE49-F238E27FC236}">
              <a16:creationId xmlns="" xmlns:a16="http://schemas.microsoft.com/office/drawing/2014/main" id="{BB409FB1-2979-474B-B7DE-B0F8D74469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2" y="7181022"/>
          <a:ext cx="8124501" cy="5632174"/>
        </a:xfrm>
        <a:prstGeom prst="rect">
          <a:avLst/>
        </a:prstGeom>
      </xdr:spPr>
    </xdr:pic>
    <xdr:clientData/>
  </xdr:twoCellAnchor>
  <xdr:twoCellAnchor>
    <xdr:from>
      <xdr:col>7</xdr:col>
      <xdr:colOff>2352260</xdr:colOff>
      <xdr:row>29</xdr:row>
      <xdr:rowOff>182218</xdr:rowOff>
    </xdr:from>
    <xdr:to>
      <xdr:col>13</xdr:col>
      <xdr:colOff>397564</xdr:colOff>
      <xdr:row>33</xdr:row>
      <xdr:rowOff>273327</xdr:rowOff>
    </xdr:to>
    <xdr:sp macro="" textlink="">
      <xdr:nvSpPr>
        <xdr:cNvPr id="4" name="吹き出し: 円形 3">
          <a:extLst>
            <a:ext uri="{FF2B5EF4-FFF2-40B4-BE49-F238E27FC236}">
              <a16:creationId xmlns="" xmlns:a16="http://schemas.microsoft.com/office/drawing/2014/main" id="{910CBD4B-99C8-410B-9770-CA5237947FD7}"/>
            </a:ext>
          </a:extLst>
        </xdr:cNvPr>
        <xdr:cNvSpPr/>
      </xdr:nvSpPr>
      <xdr:spPr>
        <a:xfrm>
          <a:off x="6882847" y="9069457"/>
          <a:ext cx="3892826" cy="1316935"/>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公認級位の免状を張り付けてください。</a:t>
          </a:r>
          <a:endParaRPr kumimoji="1" lang="en-US" altLang="ja-JP" sz="1100"/>
        </a:p>
        <a:p>
          <a:pPr algn="l"/>
          <a:r>
            <a:rPr kumimoji="1" lang="ja-JP" altLang="en-US" sz="1100"/>
            <a:t>出来る限り画素数を落としてください。</a:t>
          </a:r>
        </a:p>
      </xdr:txBody>
    </xdr:sp>
    <xdr:clientData/>
  </xdr:twoCellAnchor>
  <xdr:twoCellAnchor editAs="oneCell">
    <xdr:from>
      <xdr:col>3</xdr:col>
      <xdr:colOff>770283</xdr:colOff>
      <xdr:row>44</xdr:row>
      <xdr:rowOff>99391</xdr:rowOff>
    </xdr:from>
    <xdr:to>
      <xdr:col>7</xdr:col>
      <xdr:colOff>2142435</xdr:colOff>
      <xdr:row>54</xdr:row>
      <xdr:rowOff>82826</xdr:rowOff>
    </xdr:to>
    <xdr:pic>
      <xdr:nvPicPr>
        <xdr:cNvPr id="5" name="図 4">
          <a:extLst>
            <a:ext uri="{FF2B5EF4-FFF2-40B4-BE49-F238E27FC236}">
              <a16:creationId xmlns="" xmlns:a16="http://schemas.microsoft.com/office/drawing/2014/main" id="{E577CCC3-EF17-41D6-93DF-904DA7ACB4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9022" y="13583478"/>
          <a:ext cx="4064000" cy="3048000"/>
        </a:xfrm>
        <a:prstGeom prst="rect">
          <a:avLst/>
        </a:prstGeom>
      </xdr:spPr>
    </xdr:pic>
    <xdr:clientData/>
  </xdr:twoCellAnchor>
  <xdr:twoCellAnchor>
    <xdr:from>
      <xdr:col>8</xdr:col>
      <xdr:colOff>276225</xdr:colOff>
      <xdr:row>2</xdr:row>
      <xdr:rowOff>57150</xdr:rowOff>
    </xdr:from>
    <xdr:to>
      <xdr:col>11</xdr:col>
      <xdr:colOff>485775</xdr:colOff>
      <xdr:row>7</xdr:row>
      <xdr:rowOff>243509</xdr:rowOff>
    </xdr:to>
    <xdr:sp macro="" textlink="">
      <xdr:nvSpPr>
        <xdr:cNvPr id="6" name="吹き出し: 円形 5">
          <a:extLst>
            <a:ext uri="{FF2B5EF4-FFF2-40B4-BE49-F238E27FC236}">
              <a16:creationId xmlns="" xmlns:a16="http://schemas.microsoft.com/office/drawing/2014/main" id="{BA93B17B-4323-4DA7-88DD-F7AA11A8825C}"/>
            </a:ext>
          </a:extLst>
        </xdr:cNvPr>
        <xdr:cNvSpPr/>
      </xdr:nvSpPr>
      <xdr:spPr>
        <a:xfrm>
          <a:off x="7362825" y="666750"/>
          <a:ext cx="2114550" cy="1710359"/>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県連番号を必ず記入すること。同時申請の場合は申請中と書くこと。</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n-yamauchi\Desktop\R2&#24180;&#29066;&#26412;&#30476;&#36899;\&#26032;&#30003;&#35531;&#26360;&#24335;\HP&#35201;&#30003;&#35531;&#26360;&#39006;\&#9679;&#31227;&#34892;&#38306;&#20418;&#30003;&#35531;&#26360;&#96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県連会員"/>
      <sheetName val="公認級位移行登録"/>
      <sheetName val="公認段位移行登録"/>
      <sheetName val="公認少年段位【移行】"/>
      <sheetName val="支払証"/>
      <sheetName val="過払い"/>
    </sheetNames>
    <sheetDataSet>
      <sheetData sheetId="0">
        <row r="3">
          <cell r="B3" t="str">
            <v>熊本県空手道連盟</v>
          </cell>
        </row>
        <row r="4">
          <cell r="B4" t="str">
            <v>くまモン道場</v>
          </cell>
        </row>
        <row r="5">
          <cell r="B5" t="str">
            <v>くまモン</v>
          </cell>
        </row>
        <row r="6">
          <cell r="B6" t="str">
            <v>〒000-1111</v>
          </cell>
        </row>
        <row r="7">
          <cell r="B7" t="str">
            <v>熊本県熊本市熊区1-2-3</v>
          </cell>
        </row>
        <row r="8">
          <cell r="B8" t="str">
            <v>090-1111-2222</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2:N41"/>
  <sheetViews>
    <sheetView tabSelected="1" workbookViewId="0">
      <selection activeCell="M13" sqref="M13"/>
    </sheetView>
  </sheetViews>
  <sheetFormatPr defaultRowHeight="18.75"/>
  <sheetData>
    <row r="2" spans="1:14">
      <c r="C2" t="s">
        <v>167</v>
      </c>
    </row>
    <row r="4" spans="1:14">
      <c r="A4" s="183" t="s">
        <v>168</v>
      </c>
      <c r="B4" s="183"/>
      <c r="C4" s="183"/>
      <c r="D4" s="183"/>
      <c r="E4" s="183"/>
      <c r="F4" s="183"/>
      <c r="G4" s="183"/>
      <c r="H4" s="183"/>
      <c r="I4" s="183"/>
      <c r="J4" s="183"/>
      <c r="K4" s="183"/>
      <c r="L4" s="183"/>
      <c r="M4" s="183"/>
    </row>
    <row r="5" spans="1:14">
      <c r="A5" s="183" t="s">
        <v>169</v>
      </c>
      <c r="B5" s="183"/>
      <c r="C5" s="183"/>
      <c r="D5" s="183"/>
      <c r="E5" s="183"/>
      <c r="F5" s="183"/>
      <c r="G5" s="183"/>
      <c r="H5" s="183"/>
      <c r="I5" s="183"/>
      <c r="J5" s="183"/>
      <c r="K5" s="183"/>
      <c r="L5" s="183"/>
      <c r="M5" s="183"/>
    </row>
    <row r="6" spans="1:14">
      <c r="A6" s="183" t="s">
        <v>170</v>
      </c>
      <c r="B6" s="183"/>
      <c r="C6" s="183"/>
      <c r="D6" s="183"/>
      <c r="E6" s="183"/>
      <c r="F6" s="183"/>
      <c r="G6" s="183"/>
      <c r="H6" s="183"/>
      <c r="I6" s="183"/>
      <c r="J6" s="183"/>
      <c r="K6" s="183"/>
      <c r="L6" s="183"/>
      <c r="M6" s="183"/>
      <c r="N6" s="183"/>
    </row>
    <row r="7" spans="1:14">
      <c r="A7" s="185" t="s">
        <v>171</v>
      </c>
      <c r="B7" s="185"/>
      <c r="C7" s="185"/>
      <c r="D7" s="185"/>
      <c r="E7" s="185"/>
      <c r="F7" s="185"/>
      <c r="G7" s="185"/>
      <c r="H7" s="185"/>
      <c r="I7" s="185"/>
      <c r="J7" s="185"/>
      <c r="K7" s="185"/>
      <c r="L7" s="185"/>
      <c r="M7" s="185"/>
    </row>
    <row r="8" spans="1:14">
      <c r="A8" s="185" t="s">
        <v>172</v>
      </c>
      <c r="B8" s="185"/>
      <c r="C8" s="185"/>
      <c r="D8" s="185"/>
      <c r="E8" s="185"/>
      <c r="F8" s="185"/>
      <c r="G8" s="185"/>
      <c r="H8" s="185"/>
      <c r="I8" s="185"/>
      <c r="J8" s="185"/>
      <c r="K8" s="185"/>
      <c r="L8" s="185"/>
      <c r="M8" s="185"/>
    </row>
    <row r="9" spans="1:14">
      <c r="A9" s="184" t="s">
        <v>173</v>
      </c>
      <c r="B9" s="184"/>
      <c r="C9" s="184"/>
      <c r="D9" s="184"/>
      <c r="E9" s="184"/>
      <c r="F9" s="184"/>
      <c r="G9" s="184"/>
      <c r="H9" s="184"/>
      <c r="I9" s="184"/>
      <c r="J9" s="184"/>
      <c r="K9" s="184"/>
      <c r="L9" s="184"/>
    </row>
    <row r="27" spans="1:14">
      <c r="A27" t="s">
        <v>174</v>
      </c>
    </row>
    <row r="28" spans="1:14">
      <c r="A28" t="s">
        <v>175</v>
      </c>
    </row>
    <row r="29" spans="1:14">
      <c r="A29" s="183" t="s">
        <v>176</v>
      </c>
      <c r="B29" s="183"/>
      <c r="C29" s="183"/>
      <c r="D29" s="183"/>
      <c r="E29" s="183"/>
      <c r="F29" s="183"/>
      <c r="G29" s="183"/>
      <c r="H29" s="183"/>
      <c r="I29" s="183"/>
      <c r="J29" s="183"/>
      <c r="K29" s="183"/>
      <c r="L29" s="183"/>
      <c r="M29" s="183"/>
      <c r="N29" s="183"/>
    </row>
    <row r="30" spans="1:14">
      <c r="A30" s="183" t="s">
        <v>177</v>
      </c>
      <c r="B30" s="183"/>
      <c r="C30" s="183"/>
      <c r="D30" s="183"/>
      <c r="E30" s="183"/>
      <c r="F30" s="183"/>
      <c r="G30" s="183"/>
      <c r="H30" s="183"/>
      <c r="I30" s="183"/>
      <c r="J30" s="183"/>
      <c r="K30" s="183"/>
      <c r="L30" s="183"/>
      <c r="M30" s="183"/>
      <c r="N30" s="183"/>
    </row>
    <row r="31" spans="1:14">
      <c r="A31" t="s">
        <v>178</v>
      </c>
    </row>
    <row r="32" spans="1:14">
      <c r="A32" t="s">
        <v>179</v>
      </c>
    </row>
    <row r="33" spans="2:12">
      <c r="B33" s="182" t="s">
        <v>207</v>
      </c>
      <c r="C33" s="182"/>
      <c r="D33" s="182"/>
      <c r="E33" s="182"/>
      <c r="F33" s="182"/>
      <c r="G33" s="182"/>
      <c r="H33" s="182"/>
      <c r="I33" s="182"/>
      <c r="J33" s="182"/>
      <c r="K33" s="182"/>
      <c r="L33" s="182"/>
    </row>
    <row r="34" spans="2:12">
      <c r="B34" s="182" t="s">
        <v>206</v>
      </c>
      <c r="C34" s="182"/>
      <c r="D34" s="182"/>
      <c r="E34" s="182"/>
      <c r="F34" s="182"/>
      <c r="G34" s="182"/>
      <c r="H34" s="182"/>
      <c r="I34" s="182"/>
      <c r="J34" s="182"/>
      <c r="K34" s="182"/>
      <c r="L34" s="182"/>
    </row>
    <row r="35" spans="2:12">
      <c r="B35" s="182" t="s">
        <v>208</v>
      </c>
      <c r="C35" s="182"/>
      <c r="D35" s="182"/>
      <c r="E35" s="182"/>
      <c r="F35" s="182"/>
      <c r="G35" s="182"/>
      <c r="H35" s="182"/>
      <c r="I35" s="182"/>
      <c r="J35" s="182"/>
      <c r="K35" s="182"/>
      <c r="L35" s="182"/>
    </row>
    <row r="36" spans="2:12">
      <c r="B36" s="170"/>
      <c r="C36" s="170"/>
      <c r="D36" s="170"/>
      <c r="E36" s="170"/>
      <c r="F36" s="170"/>
      <c r="G36" s="170"/>
      <c r="H36" s="170"/>
      <c r="I36" s="170"/>
      <c r="J36" s="170"/>
      <c r="K36" s="170"/>
      <c r="L36" s="170"/>
    </row>
    <row r="37" spans="2:12">
      <c r="B37" s="168" t="s">
        <v>180</v>
      </c>
    </row>
    <row r="38" spans="2:12">
      <c r="B38" s="8" t="s">
        <v>181</v>
      </c>
    </row>
    <row r="39" spans="2:12">
      <c r="B39" s="8" t="s">
        <v>182</v>
      </c>
    </row>
    <row r="40" spans="2:12">
      <c r="B40" s="8" t="s">
        <v>183</v>
      </c>
    </row>
    <row r="41" spans="2:12">
      <c r="B41" t="s">
        <v>184</v>
      </c>
    </row>
  </sheetData>
  <mergeCells count="11">
    <mergeCell ref="A9:L9"/>
    <mergeCell ref="A4:M4"/>
    <mergeCell ref="A5:M5"/>
    <mergeCell ref="A6:N6"/>
    <mergeCell ref="A7:M7"/>
    <mergeCell ref="A8:M8"/>
    <mergeCell ref="B35:L35"/>
    <mergeCell ref="A29:N29"/>
    <mergeCell ref="A30:N30"/>
    <mergeCell ref="B33:L33"/>
    <mergeCell ref="B34:L34"/>
  </mergeCells>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39"/>
  <sheetViews>
    <sheetView view="pageBreakPreview" topLeftCell="A16" zoomScaleNormal="90" zoomScaleSheetLayoutView="100" workbookViewId="0">
      <selection activeCell="G33" sqref="G33"/>
    </sheetView>
  </sheetViews>
  <sheetFormatPr defaultColWidth="11.625" defaultRowHeight="19.899999999999999" customHeight="1"/>
  <cols>
    <col min="1" max="3" width="11.625" style="8" customWidth="1"/>
    <col min="4" max="4" width="2.875" style="8" customWidth="1"/>
    <col min="5" max="8" width="8.5" style="8" bestFit="1" customWidth="1"/>
    <col min="9" max="16384" width="11.625" style="8"/>
  </cols>
  <sheetData>
    <row r="1" spans="1:8" ht="19.899999999999999" customHeight="1">
      <c r="A1" s="269" t="s">
        <v>67</v>
      </c>
      <c r="B1" s="269"/>
      <c r="C1" s="269"/>
      <c r="D1" s="269"/>
      <c r="E1" s="269"/>
      <c r="F1" s="269"/>
      <c r="G1" s="269"/>
      <c r="H1" s="269"/>
    </row>
    <row r="3" spans="1:8" ht="19.899999999999999" customHeight="1">
      <c r="A3" s="241" t="s">
        <v>18</v>
      </c>
      <c r="B3" s="242"/>
      <c r="C3" s="243"/>
      <c r="D3" s="28"/>
      <c r="E3" s="28" t="s">
        <v>29</v>
      </c>
      <c r="F3" s="12" t="str">
        <f>県連会員!B3</f>
        <v>令和２年〇月×日</v>
      </c>
    </row>
    <row r="4" spans="1:8" ht="19.899999999999999" customHeight="1">
      <c r="A4" s="14"/>
      <c r="B4" s="10"/>
      <c r="C4" s="15"/>
      <c r="D4" s="54"/>
      <c r="E4" s="28" t="s">
        <v>9</v>
      </c>
      <c r="F4" s="12" t="str">
        <f>県連会員!B5</f>
        <v>くまもん空手道連盟</v>
      </c>
    </row>
    <row r="5" spans="1:8" ht="19.899999999999999" customHeight="1">
      <c r="A5" s="14"/>
      <c r="B5" s="10"/>
      <c r="C5" s="15"/>
      <c r="D5" s="54"/>
      <c r="E5" s="28" t="s">
        <v>8</v>
      </c>
      <c r="F5" s="12" t="str">
        <f>県連会員!B6</f>
        <v>くまもん道場</v>
      </c>
      <c r="H5" s="12"/>
    </row>
    <row r="6" spans="1:8" ht="19.899999999999999" customHeight="1">
      <c r="A6" s="14"/>
      <c r="B6" s="10"/>
      <c r="C6" s="15"/>
      <c r="D6" s="54"/>
      <c r="E6" s="28" t="s">
        <v>6</v>
      </c>
      <c r="F6" s="12" t="str">
        <f>県連会員!B7</f>
        <v>くまもん</v>
      </c>
      <c r="H6" s="12"/>
    </row>
    <row r="7" spans="1:8" ht="28.9" customHeight="1">
      <c r="A7" s="14"/>
      <c r="B7" s="10"/>
      <c r="C7" s="15"/>
      <c r="D7" s="54"/>
      <c r="E7" s="29" t="s">
        <v>25</v>
      </c>
      <c r="F7" s="8" t="str">
        <f>県連会員!G5</f>
        <v>〒８00-0000</v>
      </c>
      <c r="H7" s="12"/>
    </row>
    <row r="8" spans="1:8" ht="19.899999999999999" customHeight="1">
      <c r="A8" s="14"/>
      <c r="B8" s="10"/>
      <c r="C8" s="15"/>
      <c r="D8" s="54"/>
      <c r="E8" s="30"/>
      <c r="F8" s="8" t="str">
        <f>県連会員!G6</f>
        <v>くま市熊区小熊町５７０５－２</v>
      </c>
      <c r="H8" s="12"/>
    </row>
    <row r="9" spans="1:8" ht="19.899999999999999" customHeight="1">
      <c r="A9" s="14"/>
      <c r="B9" s="10"/>
      <c r="C9" s="15"/>
      <c r="D9" s="54"/>
      <c r="E9" s="28" t="s">
        <v>26</v>
      </c>
      <c r="F9" s="12" t="str">
        <f>県連会員!G7</f>
        <v>090-3333-3333</v>
      </c>
      <c r="H9" s="12"/>
    </row>
    <row r="10" spans="1:8" ht="19.899999999999999" customHeight="1">
      <c r="A10" s="14"/>
      <c r="B10" s="10"/>
      <c r="C10" s="15"/>
      <c r="D10" s="54"/>
      <c r="E10" s="28"/>
      <c r="F10" s="12"/>
      <c r="H10" s="12"/>
    </row>
    <row r="11" spans="1:8" ht="19.899999999999999" customHeight="1">
      <c r="A11" s="14"/>
      <c r="B11" s="10"/>
      <c r="C11" s="15"/>
      <c r="D11" s="54"/>
      <c r="E11" s="246" t="s">
        <v>65</v>
      </c>
      <c r="F11" s="246"/>
      <c r="G11" s="246"/>
      <c r="H11" s="12"/>
    </row>
    <row r="12" spans="1:8" ht="19.899999999999999" customHeight="1">
      <c r="A12" s="14"/>
      <c r="B12" s="10"/>
      <c r="C12" s="15"/>
      <c r="D12" s="54"/>
      <c r="E12" s="247" t="s">
        <v>14</v>
      </c>
      <c r="F12" s="247"/>
      <c r="G12" s="247"/>
      <c r="H12" s="12"/>
    </row>
    <row r="13" spans="1:8" ht="28.9" customHeight="1">
      <c r="A13" s="14"/>
      <c r="B13" s="10"/>
      <c r="C13" s="15"/>
      <c r="D13" s="54"/>
      <c r="E13" s="247" t="s">
        <v>17</v>
      </c>
      <c r="F13" s="247"/>
      <c r="G13" s="247"/>
      <c r="H13" s="12"/>
    </row>
    <row r="14" spans="1:8" ht="19.899999999999999" customHeight="1">
      <c r="A14" s="14"/>
      <c r="B14" s="10"/>
      <c r="C14" s="15"/>
      <c r="D14" s="54"/>
      <c r="E14" s="247" t="s">
        <v>15</v>
      </c>
      <c r="F14" s="247"/>
      <c r="G14" s="247"/>
      <c r="H14" s="12"/>
    </row>
    <row r="15" spans="1:8" ht="19.899999999999999" customHeight="1">
      <c r="A15" s="14"/>
      <c r="B15" s="10"/>
      <c r="C15" s="15"/>
      <c r="D15" s="54"/>
      <c r="E15" s="246" t="s">
        <v>16</v>
      </c>
      <c r="F15" s="246"/>
      <c r="G15" s="246"/>
      <c r="H15" s="12"/>
    </row>
    <row r="16" spans="1:8" ht="19.899999999999999" customHeight="1">
      <c r="A16" s="16"/>
      <c r="B16" s="17"/>
      <c r="C16" s="18"/>
      <c r="D16" s="54"/>
      <c r="E16" s="247" t="s">
        <v>64</v>
      </c>
      <c r="F16" s="247"/>
      <c r="G16" s="247"/>
      <c r="H16" s="12"/>
    </row>
    <row r="17" spans="1:8" ht="19.899999999999999" customHeight="1">
      <c r="A17" s="10"/>
      <c r="B17" s="10"/>
      <c r="C17" s="10"/>
      <c r="D17" s="10"/>
      <c r="H17" s="12"/>
    </row>
    <row r="18" spans="1:8" ht="19.899999999999999" customHeight="1">
      <c r="A18" s="10"/>
      <c r="B18" s="10"/>
      <c r="C18" s="10"/>
      <c r="D18" s="10"/>
      <c r="F18" s="9"/>
      <c r="G18" s="12"/>
      <c r="H18" s="12"/>
    </row>
    <row r="19" spans="1:8" ht="19.899999999999999" customHeight="1">
      <c r="A19" s="106" t="s">
        <v>69</v>
      </c>
      <c r="B19" s="273" t="s">
        <v>74</v>
      </c>
      <c r="C19" s="273"/>
      <c r="D19" s="56"/>
      <c r="E19" s="279" t="s">
        <v>80</v>
      </c>
      <c r="F19" s="281">
        <v>2000</v>
      </c>
      <c r="G19" s="281"/>
      <c r="H19" s="281"/>
    </row>
    <row r="20" spans="1:8" ht="19.899999999999999" customHeight="1">
      <c r="A20" s="103" t="s">
        <v>78</v>
      </c>
      <c r="B20" s="267">
        <v>5000</v>
      </c>
      <c r="C20" s="268"/>
      <c r="D20" s="57"/>
      <c r="E20" s="279"/>
      <c r="F20" s="281"/>
      <c r="G20" s="281"/>
      <c r="H20" s="281"/>
    </row>
    <row r="21" spans="1:8" ht="19.899999999999999" customHeight="1">
      <c r="A21" s="107" t="s">
        <v>68</v>
      </c>
      <c r="B21" s="287" t="s">
        <v>52</v>
      </c>
      <c r="C21" s="287"/>
      <c r="D21" s="31"/>
      <c r="E21" s="279"/>
      <c r="F21" s="281"/>
      <c r="G21" s="281"/>
      <c r="H21" s="281"/>
    </row>
    <row r="22" spans="1:8" ht="19.899999999999999" customHeight="1">
      <c r="A22" s="103" t="s">
        <v>70</v>
      </c>
      <c r="B22" s="273" t="s">
        <v>75</v>
      </c>
      <c r="C22" s="273"/>
      <c r="D22" s="31"/>
    </row>
    <row r="23" spans="1:8" ht="19.899999999999999" customHeight="1">
      <c r="A23" s="106" t="s">
        <v>73</v>
      </c>
      <c r="B23" s="274" t="s">
        <v>76</v>
      </c>
      <c r="C23" s="274"/>
      <c r="D23" s="31"/>
      <c r="E23" s="278" t="s">
        <v>79</v>
      </c>
      <c r="F23" s="280">
        <f>F19-B26</f>
        <v>1000</v>
      </c>
      <c r="G23" s="280"/>
      <c r="H23" s="280"/>
    </row>
    <row r="24" spans="1:8" ht="19.899999999999999" customHeight="1">
      <c r="A24" s="108" t="s">
        <v>71</v>
      </c>
      <c r="B24" s="277">
        <v>1234567</v>
      </c>
      <c r="C24" s="277"/>
      <c r="D24" s="31"/>
      <c r="E24" s="278"/>
      <c r="F24" s="280"/>
      <c r="G24" s="280"/>
      <c r="H24" s="280"/>
    </row>
    <row r="25" spans="1:8" ht="19.899999999999999" customHeight="1">
      <c r="A25" s="108" t="s">
        <v>72</v>
      </c>
      <c r="B25" s="276" t="s">
        <v>77</v>
      </c>
      <c r="C25" s="276"/>
      <c r="D25" s="11"/>
      <c r="E25" s="278"/>
      <c r="F25" s="280"/>
      <c r="G25" s="280"/>
      <c r="H25" s="280"/>
    </row>
    <row r="26" spans="1:8" ht="19.899999999999999" customHeight="1">
      <c r="A26" s="108" t="s">
        <v>122</v>
      </c>
      <c r="B26" s="241">
        <v>1000</v>
      </c>
      <c r="C26" s="243"/>
    </row>
    <row r="27" spans="1:8" ht="39.950000000000003" customHeight="1">
      <c r="A27" s="282" t="s">
        <v>123</v>
      </c>
      <c r="B27" s="283"/>
      <c r="C27" s="283"/>
      <c r="D27" s="284" t="s">
        <v>124</v>
      </c>
      <c r="E27" s="285"/>
      <c r="F27" s="285"/>
      <c r="G27" s="285"/>
      <c r="H27" s="286"/>
    </row>
    <row r="28" spans="1:8" ht="19.899999999999999" customHeight="1">
      <c r="A28" s="110"/>
      <c r="B28" s="111"/>
      <c r="C28" s="112"/>
    </row>
    <row r="29" spans="1:8" ht="19.899999999999999" customHeight="1">
      <c r="A29" s="275" t="s">
        <v>81</v>
      </c>
      <c r="B29" s="275"/>
      <c r="C29" s="275"/>
      <c r="D29" s="275"/>
      <c r="E29" s="275"/>
      <c r="F29" s="275"/>
      <c r="G29" s="275"/>
      <c r="H29" s="275"/>
    </row>
    <row r="30" spans="1:8" ht="100.15" customHeight="1">
      <c r="A30" s="271" t="s">
        <v>82</v>
      </c>
      <c r="B30" s="271"/>
      <c r="C30" s="271"/>
      <c r="D30" s="271"/>
      <c r="E30" s="271"/>
      <c r="F30" s="271"/>
      <c r="G30" s="271"/>
      <c r="H30" s="271"/>
    </row>
    <row r="31" spans="1:8" ht="39.950000000000003" customHeight="1">
      <c r="A31" s="272"/>
      <c r="B31" s="272"/>
      <c r="C31" s="272"/>
      <c r="D31" s="272"/>
      <c r="E31" s="272"/>
      <c r="F31" s="272"/>
      <c r="G31" s="272"/>
      <c r="H31" s="272"/>
    </row>
    <row r="32" spans="1:8" ht="39.950000000000003" customHeight="1">
      <c r="A32" s="270" t="s">
        <v>211</v>
      </c>
      <c r="B32" s="270"/>
      <c r="C32" s="270"/>
      <c r="D32" s="270"/>
      <c r="E32" s="270"/>
      <c r="F32" s="270"/>
      <c r="G32" s="270"/>
      <c r="H32" s="270"/>
    </row>
    <row r="33" spans="1:8" ht="100.15" customHeight="1">
      <c r="A33" s="177"/>
      <c r="B33" s="177"/>
      <c r="C33" s="177"/>
      <c r="D33" s="177"/>
      <c r="E33" s="177"/>
      <c r="F33" s="177"/>
      <c r="G33" s="177"/>
      <c r="H33" s="177"/>
    </row>
    <row r="34" spans="1:8" ht="100.15" customHeight="1">
      <c r="A34" s="177"/>
      <c r="B34" s="177"/>
      <c r="C34" s="177"/>
      <c r="D34" s="177"/>
      <c r="E34" s="177"/>
      <c r="F34" s="177"/>
      <c r="G34" s="177"/>
      <c r="H34" s="177"/>
    </row>
    <row r="35" spans="1:8" ht="19.899999999999999" customHeight="1">
      <c r="A35" s="11"/>
      <c r="B35" s="11"/>
      <c r="C35" s="11"/>
    </row>
    <row r="36" spans="1:8" ht="19.899999999999999" customHeight="1">
      <c r="A36" s="11"/>
      <c r="B36" s="11"/>
      <c r="C36" s="11"/>
    </row>
    <row r="37" spans="1:8" ht="19.899999999999999" customHeight="1">
      <c r="A37" s="11"/>
      <c r="B37" s="11"/>
      <c r="C37" s="11"/>
    </row>
    <row r="38" spans="1:8" ht="19.899999999999999" customHeight="1">
      <c r="A38" s="11"/>
      <c r="B38" s="11"/>
      <c r="C38" s="11"/>
    </row>
    <row r="39" spans="1:8" ht="19.899999999999999" customHeight="1">
      <c r="A39" s="11"/>
      <c r="B39" s="11"/>
      <c r="C39" s="11"/>
    </row>
  </sheetData>
  <mergeCells count="25">
    <mergeCell ref="A32:H32"/>
    <mergeCell ref="A30:H31"/>
    <mergeCell ref="B19:C19"/>
    <mergeCell ref="B23:C23"/>
    <mergeCell ref="B22:C22"/>
    <mergeCell ref="A29:H29"/>
    <mergeCell ref="B25:C25"/>
    <mergeCell ref="B24:C24"/>
    <mergeCell ref="E23:E25"/>
    <mergeCell ref="E19:E21"/>
    <mergeCell ref="F23:H25"/>
    <mergeCell ref="F19:H21"/>
    <mergeCell ref="B26:C26"/>
    <mergeCell ref="A27:C27"/>
    <mergeCell ref="D27:H27"/>
    <mergeCell ref="B21:C21"/>
    <mergeCell ref="B20:C20"/>
    <mergeCell ref="E15:G15"/>
    <mergeCell ref="E16:G16"/>
    <mergeCell ref="A1:H1"/>
    <mergeCell ref="A3:C3"/>
    <mergeCell ref="E11:G11"/>
    <mergeCell ref="E12:G12"/>
    <mergeCell ref="E13:G13"/>
    <mergeCell ref="E14:G14"/>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
  <sheetViews>
    <sheetView topLeftCell="A8" workbookViewId="0">
      <selection activeCell="A12" sqref="A12:D12"/>
    </sheetView>
  </sheetViews>
  <sheetFormatPr defaultColWidth="9" defaultRowHeight="30" customHeight="1"/>
  <cols>
    <col min="1" max="1" width="11.25" style="39" bestFit="1" customWidth="1"/>
    <col min="2" max="2" width="44.5" style="39" customWidth="1"/>
    <col min="3" max="16384" width="9" style="39"/>
  </cols>
  <sheetData>
    <row r="1" spans="1:4" ht="30" customHeight="1">
      <c r="A1" s="187" t="s">
        <v>50</v>
      </c>
      <c r="B1" s="187"/>
    </row>
    <row r="2" spans="1:4" ht="30" customHeight="1">
      <c r="A2" s="188" t="s">
        <v>51</v>
      </c>
      <c r="B2" s="188"/>
    </row>
    <row r="3" spans="1:4" ht="30" customHeight="1">
      <c r="A3" s="92" t="s">
        <v>28</v>
      </c>
      <c r="B3" s="115" t="s">
        <v>149</v>
      </c>
    </row>
    <row r="4" spans="1:4" ht="30" customHeight="1">
      <c r="A4" s="103" t="s">
        <v>27</v>
      </c>
      <c r="B4" s="40" t="s">
        <v>130</v>
      </c>
    </row>
    <row r="5" spans="1:4" ht="30" customHeight="1">
      <c r="A5" s="103" t="s">
        <v>8</v>
      </c>
      <c r="B5" s="40" t="s">
        <v>137</v>
      </c>
    </row>
    <row r="6" spans="1:4" ht="30" customHeight="1">
      <c r="A6" s="103" t="s">
        <v>6</v>
      </c>
      <c r="B6" s="41" t="s">
        <v>138</v>
      </c>
    </row>
    <row r="7" spans="1:4" ht="30" customHeight="1">
      <c r="A7" s="186" t="s">
        <v>25</v>
      </c>
      <c r="B7" s="41" t="s">
        <v>131</v>
      </c>
      <c r="C7" s="42"/>
      <c r="D7" s="42"/>
    </row>
    <row r="8" spans="1:4" ht="30" customHeight="1">
      <c r="A8" s="186"/>
      <c r="B8" s="43" t="s">
        <v>132</v>
      </c>
      <c r="C8" s="42"/>
      <c r="D8" s="42"/>
    </row>
    <row r="9" spans="1:4" ht="30" customHeight="1">
      <c r="A9" s="103" t="s">
        <v>26</v>
      </c>
      <c r="B9" s="43" t="s">
        <v>133</v>
      </c>
      <c r="C9" s="42"/>
      <c r="D9" s="42"/>
    </row>
    <row r="12" spans="1:4" ht="30" customHeight="1">
      <c r="A12" s="189" t="s">
        <v>223</v>
      </c>
      <c r="B12" s="189"/>
      <c r="C12" s="189"/>
      <c r="D12" s="189"/>
    </row>
    <row r="13" spans="1:4" ht="30" customHeight="1">
      <c r="A13" s="39" t="s">
        <v>185</v>
      </c>
    </row>
    <row r="14" spans="1:4" ht="30" customHeight="1">
      <c r="A14" s="39" t="s">
        <v>186</v>
      </c>
    </row>
    <row r="15" spans="1:4" ht="30" customHeight="1">
      <c r="A15" s="39" t="s">
        <v>187</v>
      </c>
    </row>
    <row r="16" spans="1:4" ht="30" customHeight="1">
      <c r="A16" s="39" t="s">
        <v>209</v>
      </c>
    </row>
    <row r="17" spans="1:1" ht="30" customHeight="1">
      <c r="A17" s="39" t="s">
        <v>188</v>
      </c>
    </row>
    <row r="18" spans="1:1" ht="30" customHeight="1">
      <c r="A18" s="39" t="s">
        <v>189</v>
      </c>
    </row>
    <row r="19" spans="1:1" ht="30" customHeight="1">
      <c r="A19" s="39" t="s">
        <v>190</v>
      </c>
    </row>
    <row r="20" spans="1:1" ht="30" customHeight="1">
      <c r="A20" s="39" t="s">
        <v>191</v>
      </c>
    </row>
    <row r="21" spans="1:1" ht="30" customHeight="1">
      <c r="A21" s="39" t="s">
        <v>192</v>
      </c>
    </row>
  </sheetData>
  <mergeCells count="4">
    <mergeCell ref="A7:A8"/>
    <mergeCell ref="A1:B1"/>
    <mergeCell ref="A2:B2"/>
    <mergeCell ref="A12:D12"/>
  </mergeCells>
  <phoneticPr fontId="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28"/>
  <sheetViews>
    <sheetView view="pageBreakPreview" topLeftCell="B7" zoomScaleNormal="100" zoomScaleSheetLayoutView="100" workbookViewId="0">
      <selection activeCell="G12" sqref="G12"/>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7.875" style="1" bestFit="1" customWidth="1"/>
    <col min="8" max="8" width="9.125" style="1" bestFit="1" customWidth="1"/>
    <col min="9" max="9" width="4.375" style="1" bestFit="1" customWidth="1"/>
    <col min="10" max="10" width="8.875" style="1" bestFit="1" customWidth="1"/>
    <col min="11" max="11" width="11.625" style="1" bestFit="1" customWidth="1"/>
    <col min="12" max="12" width="10.75" style="73" bestFit="1" customWidth="1"/>
    <col min="13" max="13" width="12" style="72" bestFit="1" customWidth="1"/>
    <col min="14" max="23" width="8.75" style="72"/>
    <col min="24" max="16384" width="8.75" style="1"/>
  </cols>
  <sheetData>
    <row r="1" spans="1:23" ht="24" customHeight="1">
      <c r="A1" s="190" t="s">
        <v>19</v>
      </c>
      <c r="B1" s="190"/>
      <c r="C1" s="190"/>
      <c r="D1" s="190"/>
      <c r="E1" s="190"/>
      <c r="F1" s="190"/>
      <c r="G1" s="190"/>
      <c r="H1" s="190"/>
      <c r="I1" s="190"/>
      <c r="J1" s="190"/>
      <c r="K1" s="190"/>
      <c r="L1" s="71">
        <f ca="1">TODAY()</f>
        <v>44115</v>
      </c>
    </row>
    <row r="2" spans="1:23" ht="24" customHeight="1">
      <c r="L2" s="74" t="s">
        <v>102</v>
      </c>
      <c r="M2" s="75"/>
    </row>
    <row r="3" spans="1:23" ht="24" customHeight="1">
      <c r="A3" s="92" t="s">
        <v>28</v>
      </c>
      <c r="B3" s="191" t="str">
        <f>【基本情報】!B3</f>
        <v>令和２年〇月×日</v>
      </c>
      <c r="C3" s="192"/>
      <c r="D3" s="193"/>
      <c r="L3" s="76" t="s">
        <v>96</v>
      </c>
    </row>
    <row r="4" spans="1:23" ht="24" customHeight="1">
      <c r="L4" s="77" t="s">
        <v>99</v>
      </c>
    </row>
    <row r="5" spans="1:23" ht="24" customHeight="1">
      <c r="A5" s="92" t="s">
        <v>27</v>
      </c>
      <c r="B5" s="194" t="str">
        <f>【基本情報】!B4</f>
        <v>くまもん空手道連盟</v>
      </c>
      <c r="C5" s="195"/>
      <c r="D5" s="196"/>
      <c r="F5" s="197" t="s">
        <v>25</v>
      </c>
      <c r="G5" s="45" t="str">
        <f>【基本情報】!B7</f>
        <v>〒８00-0000</v>
      </c>
      <c r="H5" s="49"/>
      <c r="I5" s="49"/>
      <c r="J5" s="25"/>
      <c r="K5" s="25"/>
      <c r="L5" s="77" t="s">
        <v>97</v>
      </c>
    </row>
    <row r="6" spans="1:23" ht="24" customHeight="1">
      <c r="A6" s="92" t="s">
        <v>8</v>
      </c>
      <c r="B6" s="194" t="str">
        <f>【基本情報】!B5</f>
        <v>くまもん道場</v>
      </c>
      <c r="C6" s="195"/>
      <c r="D6" s="196"/>
      <c r="F6" s="198"/>
      <c r="G6" s="47" t="str">
        <f>【基本情報】!B8</f>
        <v>くま市熊区小熊町５７０５－２</v>
      </c>
      <c r="H6" s="50"/>
      <c r="I6" s="50"/>
      <c r="J6" s="44"/>
      <c r="K6" s="44"/>
      <c r="L6" s="77" t="s">
        <v>98</v>
      </c>
    </row>
    <row r="7" spans="1:23" ht="24" customHeight="1">
      <c r="A7" s="92" t="s">
        <v>6</v>
      </c>
      <c r="B7" s="194" t="str">
        <f>【基本情報】!B6</f>
        <v>くまもん</v>
      </c>
      <c r="C7" s="195"/>
      <c r="D7" s="196"/>
      <c r="F7" s="101" t="s">
        <v>26</v>
      </c>
      <c r="G7" s="46" t="str">
        <f>【基本情報】!B9</f>
        <v>090-3333-3333</v>
      </c>
      <c r="H7" s="49"/>
      <c r="I7" s="49"/>
      <c r="J7" s="25"/>
      <c r="K7" s="25"/>
      <c r="L7" s="76" t="s">
        <v>100</v>
      </c>
    </row>
    <row r="8" spans="1:23" ht="24" customHeight="1">
      <c r="J8" s="25"/>
      <c r="L8" s="76" t="s">
        <v>101</v>
      </c>
    </row>
    <row r="9" spans="1:23" ht="24" customHeight="1">
      <c r="A9" s="92" t="s">
        <v>0</v>
      </c>
      <c r="B9" s="92" t="s" ph="1">
        <v>7</v>
      </c>
      <c r="C9" s="92" t="s">
        <v>1</v>
      </c>
      <c r="D9" s="92" t="s">
        <v>2</v>
      </c>
      <c r="E9" s="92" t="s">
        <v>3</v>
      </c>
      <c r="F9" s="92" t="s">
        <v>21</v>
      </c>
      <c r="G9" s="92" t="s">
        <v>4</v>
      </c>
      <c r="H9" s="93" t="s">
        <v>40</v>
      </c>
      <c r="I9" s="93" t="s">
        <v>53</v>
      </c>
      <c r="J9" s="92" t="s">
        <v>36</v>
      </c>
      <c r="K9" s="93" t="s">
        <v>35</v>
      </c>
      <c r="M9" s="78" t="s">
        <v>36</v>
      </c>
      <c r="N9" s="77" t="s">
        <v>103</v>
      </c>
      <c r="O9" s="79"/>
      <c r="P9" s="79"/>
      <c r="Q9" s="79"/>
      <c r="W9" s="1"/>
    </row>
    <row r="10" spans="1:23" ht="24" customHeight="1">
      <c r="A10" s="92">
        <v>0</v>
      </c>
      <c r="B10" s="94" t="s" ph="1">
        <v>43</v>
      </c>
      <c r="C10" s="94" t="s">
        <v>5</v>
      </c>
      <c r="D10" s="95">
        <v>38528</v>
      </c>
      <c r="E10" s="96">
        <f ca="1">DATEDIF(D10,$L$1,"Y")</f>
        <v>15</v>
      </c>
      <c r="F10" s="97" t="str">
        <f ca="1">CHOOSE(DATEDIF(D10,DATE(YEAR(TODAY())-(MONTH(TODAY())&lt;=3)*1,4,1),"Y")-2,"年少","年中","年長","小1","小2","小3","小4","小5","小6","中1","中2","中3","高1","高2","高3","大1","大2","大3","大4")</f>
        <v>中3</v>
      </c>
      <c r="G10" s="98" t="s">
        <v>58</v>
      </c>
      <c r="H10" s="99" t="s">
        <v>42</v>
      </c>
      <c r="I10" s="94" t="s">
        <v>45</v>
      </c>
      <c r="J10" s="100" t="s">
        <v>39</v>
      </c>
      <c r="K10" s="100" t="s">
        <v>39</v>
      </c>
      <c r="M10" s="80" t="s">
        <v>35</v>
      </c>
      <c r="N10" s="77" t="s">
        <v>105</v>
      </c>
      <c r="O10" s="79"/>
      <c r="P10" s="79"/>
      <c r="Q10" s="79"/>
      <c r="W10" s="1"/>
    </row>
    <row r="11" spans="1:23" ht="24" customHeight="1">
      <c r="A11" s="37">
        <v>1</v>
      </c>
      <c r="B11" s="2" ph="1"/>
      <c r="C11" s="2"/>
      <c r="D11" s="24"/>
      <c r="E11" s="104">
        <f t="shared" ref="E11:E13" ca="1" si="0">DATEDIF(D11,$L$1,"Y")</f>
        <v>120</v>
      </c>
      <c r="F11" s="105" t="e">
        <f t="shared" ref="F11:F13" ca="1" si="1">CHOOSE(DATEDIF(D11,DATE(YEAR(TODAY())-(MONTH(TODAY())&lt;=3)*1,4,1),"Y")-2,"年少","年中","年長","小1","小2","小3","小4","小5","小6","中1","中2","中3","高1","高2","高3","大1","大2","大3","大4")</f>
        <v>#VALUE!</v>
      </c>
      <c r="G11" s="3"/>
      <c r="H11" s="33"/>
      <c r="I11" s="2"/>
      <c r="J11" s="36"/>
      <c r="K11" s="27"/>
      <c r="L11" s="77" t="s">
        <v>104</v>
      </c>
      <c r="M11" s="77"/>
      <c r="N11" s="79"/>
      <c r="O11" s="79"/>
      <c r="P11" s="79"/>
      <c r="W11" s="1"/>
    </row>
    <row r="12" spans="1:23" ht="24" customHeight="1">
      <c r="A12" s="37">
        <v>2</v>
      </c>
      <c r="B12" s="2" ph="1"/>
      <c r="C12" s="2"/>
      <c r="D12" s="24"/>
      <c r="E12" s="104">
        <f t="shared" ca="1" si="0"/>
        <v>120</v>
      </c>
      <c r="F12" s="105" t="e">
        <f t="shared" ca="1" si="1"/>
        <v>#VALUE!</v>
      </c>
      <c r="G12" s="3"/>
      <c r="H12" s="34"/>
      <c r="I12" s="2"/>
      <c r="J12" s="36"/>
      <c r="K12" s="4"/>
      <c r="L12" s="77" t="s">
        <v>106</v>
      </c>
      <c r="M12" s="77"/>
      <c r="N12" s="79"/>
      <c r="O12" s="79"/>
      <c r="P12" s="79"/>
      <c r="W12" s="1"/>
    </row>
    <row r="13" spans="1:23" ht="24" customHeight="1">
      <c r="A13" s="37">
        <v>3</v>
      </c>
      <c r="B13" s="2" ph="1"/>
      <c r="C13" s="2"/>
      <c r="D13" s="24"/>
      <c r="E13" s="104">
        <f t="shared" ca="1" si="0"/>
        <v>120</v>
      </c>
      <c r="F13" s="105" t="e">
        <f t="shared" ca="1" si="1"/>
        <v>#VALUE!</v>
      </c>
      <c r="G13" s="4"/>
      <c r="H13" s="34"/>
      <c r="I13" s="2"/>
      <c r="J13" s="2"/>
      <c r="K13" s="4"/>
      <c r="L13" s="77" t="s">
        <v>107</v>
      </c>
      <c r="M13" s="77"/>
      <c r="N13" s="79"/>
      <c r="O13" s="79"/>
      <c r="P13" s="79"/>
      <c r="W13" s="1"/>
    </row>
    <row r="14" spans="1:23" ht="24" customHeight="1">
      <c r="A14" s="37">
        <v>4</v>
      </c>
      <c r="B14" s="2" ph="1"/>
      <c r="C14" s="2"/>
      <c r="D14" s="24"/>
      <c r="E14" s="104">
        <f t="shared" ref="E14:E19" ca="1" si="2">DATEDIF(D14,$L$1,"Y")</f>
        <v>120</v>
      </c>
      <c r="F14" s="105" t="e">
        <f t="shared" ref="F14:F19" ca="1" si="3">CHOOSE(DATEDIF(D14,DATE(YEAR(TODAY())-(MONTH(TODAY())&lt;=3)*1,4,1),"Y")-2,"年少","年中","年長","小1","小2","小3","小4","小5","小6","中1","中2","中3","高1","高2","高3","大1","大2","大3","大4")</f>
        <v>#VALUE!</v>
      </c>
      <c r="G14" s="4"/>
      <c r="H14" s="34"/>
      <c r="I14" s="2"/>
      <c r="J14" s="2"/>
      <c r="K14" s="4"/>
      <c r="L14" s="77" t="s">
        <v>108</v>
      </c>
      <c r="M14" s="77"/>
      <c r="N14" s="79"/>
      <c r="O14" s="79"/>
      <c r="P14" s="79"/>
      <c r="W14" s="1"/>
    </row>
    <row r="15" spans="1:23" ht="24" customHeight="1">
      <c r="A15" s="37">
        <v>5</v>
      </c>
      <c r="B15" s="5"/>
      <c r="C15" s="5"/>
      <c r="D15" s="24"/>
      <c r="E15" s="104">
        <f t="shared" ca="1" si="2"/>
        <v>120</v>
      </c>
      <c r="F15" s="105" t="e">
        <f t="shared" ca="1" si="3"/>
        <v>#VALUE!</v>
      </c>
      <c r="G15" s="5"/>
      <c r="H15" s="35"/>
      <c r="I15" s="5"/>
      <c r="J15" s="5"/>
      <c r="K15" s="27"/>
      <c r="L15" s="167" t="s">
        <v>165</v>
      </c>
      <c r="M15" s="76"/>
      <c r="W15" s="1"/>
    </row>
    <row r="16" spans="1:23" ht="24" customHeight="1">
      <c r="A16" s="37">
        <v>6</v>
      </c>
      <c r="B16" s="5"/>
      <c r="C16" s="5"/>
      <c r="D16" s="24"/>
      <c r="E16" s="104">
        <f t="shared" ca="1" si="2"/>
        <v>120</v>
      </c>
      <c r="F16" s="105" t="e">
        <f t="shared" ca="1" si="3"/>
        <v>#VALUE!</v>
      </c>
      <c r="G16" s="5"/>
      <c r="H16" s="35"/>
      <c r="I16" s="5"/>
      <c r="J16" s="5"/>
      <c r="K16" s="27"/>
      <c r="L16" s="139" t="s">
        <v>166</v>
      </c>
    </row>
    <row r="17" spans="1:17" ht="24" customHeight="1">
      <c r="A17" s="37">
        <v>7</v>
      </c>
      <c r="B17" s="5"/>
      <c r="C17" s="5"/>
      <c r="D17" s="24"/>
      <c r="E17" s="104">
        <f t="shared" ca="1" si="2"/>
        <v>120</v>
      </c>
      <c r="F17" s="105" t="e">
        <f t="shared" ca="1" si="3"/>
        <v>#VALUE!</v>
      </c>
      <c r="G17" s="5"/>
      <c r="H17" s="35"/>
      <c r="I17" s="5"/>
      <c r="J17" s="5"/>
      <c r="K17" s="27"/>
      <c r="L17" s="76" t="s">
        <v>112</v>
      </c>
    </row>
    <row r="18" spans="1:17" ht="24" customHeight="1">
      <c r="A18" s="37">
        <v>8</v>
      </c>
      <c r="B18" s="5"/>
      <c r="C18" s="5"/>
      <c r="D18" s="24"/>
      <c r="E18" s="104">
        <f t="shared" ca="1" si="2"/>
        <v>120</v>
      </c>
      <c r="F18" s="105" t="e">
        <f t="shared" ca="1" si="3"/>
        <v>#VALUE!</v>
      </c>
      <c r="G18" s="5"/>
      <c r="H18" s="35"/>
      <c r="I18" s="5"/>
      <c r="J18" s="5"/>
      <c r="K18" s="27"/>
      <c r="L18" s="76" t="s">
        <v>113</v>
      </c>
    </row>
    <row r="19" spans="1:17" ht="24" customHeight="1">
      <c r="A19" s="37">
        <v>9</v>
      </c>
      <c r="B19" s="5"/>
      <c r="C19" s="5"/>
      <c r="D19" s="24"/>
      <c r="E19" s="104">
        <f t="shared" ca="1" si="2"/>
        <v>120</v>
      </c>
      <c r="F19" s="105" t="e">
        <f t="shared" ca="1" si="3"/>
        <v>#VALUE!</v>
      </c>
      <c r="G19" s="5"/>
      <c r="H19" s="35"/>
      <c r="I19" s="5"/>
      <c r="J19" s="5"/>
      <c r="K19" s="27"/>
      <c r="M19" s="79"/>
      <c r="N19" s="77"/>
      <c r="O19" s="79"/>
      <c r="P19" s="79"/>
      <c r="Q19" s="79"/>
    </row>
    <row r="20" spans="1:17" ht="24" customHeight="1">
      <c r="B20" s="1" ph="1"/>
      <c r="M20" s="32" t="s">
        <v>37</v>
      </c>
      <c r="N20" s="38" t="s">
        <v>30</v>
      </c>
      <c r="O20" s="79"/>
      <c r="P20" s="79"/>
      <c r="Q20" s="79"/>
    </row>
    <row r="21" spans="1:17" ht="24" customHeight="1">
      <c r="B21" s="1" ph="1"/>
      <c r="M21" s="32" t="s">
        <v>38</v>
      </c>
      <c r="N21" s="38" t="s">
        <v>31</v>
      </c>
      <c r="O21" s="79"/>
      <c r="P21" s="79"/>
      <c r="Q21" s="79"/>
    </row>
    <row r="22" spans="1:17" ht="24" customHeight="1">
      <c r="B22" s="1" ph="1"/>
      <c r="M22" s="1"/>
      <c r="N22" s="38" t="s">
        <v>46</v>
      </c>
      <c r="O22" s="79"/>
      <c r="P22" s="79"/>
      <c r="Q22" s="79"/>
    </row>
    <row r="23" spans="1:17" ht="24" customHeight="1">
      <c r="M23" s="1"/>
      <c r="N23" s="38" t="s">
        <v>32</v>
      </c>
    </row>
    <row r="24" spans="1:17" ht="24" customHeight="1">
      <c r="M24" s="1"/>
      <c r="N24" s="38" t="s">
        <v>47</v>
      </c>
    </row>
    <row r="25" spans="1:17" ht="24" customHeight="1">
      <c r="M25" s="1"/>
      <c r="N25" s="38" t="s">
        <v>48</v>
      </c>
    </row>
    <row r="26" spans="1:17" ht="24" customHeight="1">
      <c r="M26" s="1"/>
      <c r="N26" s="38" t="s">
        <v>33</v>
      </c>
    </row>
    <row r="27" spans="1:17" ht="24" customHeight="1">
      <c r="M27" s="1"/>
      <c r="N27" s="38" t="s">
        <v>34</v>
      </c>
    </row>
    <row r="28" spans="1:17" ht="24" customHeight="1">
      <c r="M28" s="1"/>
      <c r="N28" s="38"/>
    </row>
  </sheetData>
  <mergeCells count="6">
    <mergeCell ref="A1:K1"/>
    <mergeCell ref="B3:D3"/>
    <mergeCell ref="B7:D7"/>
    <mergeCell ref="B6:D6"/>
    <mergeCell ref="B5:D5"/>
    <mergeCell ref="F5:F6"/>
  </mergeCells>
  <phoneticPr fontId="3"/>
  <dataValidations count="2">
    <dataValidation type="list" allowBlank="1" showInputMessage="1" showErrorMessage="1" sqref="J11:J19">
      <formula1>$M$20:$M$21</formula1>
    </dataValidation>
    <dataValidation type="list" allowBlank="1" showInputMessage="1" showErrorMessage="1" sqref="K11:K19">
      <formula1>$N$20:$N$28</formula1>
    </dataValidation>
  </dataValidations>
  <printOptions horizontalCentered="1"/>
  <pageMargins left="0.25" right="0.25"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pageSetUpPr fitToPage="1"/>
  </sheetPr>
  <dimension ref="A1:N54"/>
  <sheetViews>
    <sheetView view="pageBreakPreview" topLeftCell="A5" zoomScaleNormal="100" zoomScaleSheetLayoutView="100" workbookViewId="0">
      <selection activeCell="O11" sqref="O11"/>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ol min="8" max="8" width="33.625" style="1" customWidth="1"/>
    <col min="9" max="9" width="8.875" style="1" bestFit="1" customWidth="1"/>
    <col min="10" max="10" width="4.375" style="1" bestFit="1" customWidth="1"/>
    <col min="11" max="11" width="11.75" style="1" customWidth="1"/>
    <col min="12" max="12" width="7.375" style="1" bestFit="1" customWidth="1"/>
    <col min="13" max="13" width="10.75" style="32" bestFit="1" customWidth="1"/>
    <col min="14" max="14" width="12" style="1" bestFit="1" customWidth="1"/>
    <col min="15" max="16384" width="8.75" style="1"/>
  </cols>
  <sheetData>
    <row r="1" spans="1:14" ht="24" customHeight="1">
      <c r="A1" s="190" t="s">
        <v>119</v>
      </c>
      <c r="B1" s="190"/>
      <c r="C1" s="190"/>
      <c r="D1" s="190"/>
      <c r="E1" s="190"/>
      <c r="F1" s="190"/>
      <c r="G1" s="190"/>
      <c r="H1" s="190"/>
      <c r="I1" s="190"/>
      <c r="J1" s="190"/>
      <c r="K1" s="190"/>
      <c r="L1" s="190"/>
      <c r="M1" s="7">
        <f ca="1">TODAY()</f>
        <v>44115</v>
      </c>
    </row>
    <row r="2" spans="1:14" ht="24" customHeight="1">
      <c r="E2" s="213" t="s">
        <v>162</v>
      </c>
      <c r="F2" s="213"/>
      <c r="G2" s="213"/>
      <c r="H2" s="213"/>
      <c r="L2" s="32"/>
      <c r="M2" s="1"/>
    </row>
    <row r="3" spans="1:14" ht="24" customHeight="1">
      <c r="A3" s="92" t="s">
        <v>28</v>
      </c>
      <c r="B3" s="199" t="str">
        <f>県連会員!B3</f>
        <v>令和２年〇月×日</v>
      </c>
      <c r="C3" s="200"/>
      <c r="D3" s="143"/>
      <c r="E3" s="213"/>
      <c r="F3" s="213"/>
      <c r="G3" s="213"/>
      <c r="H3" s="213"/>
      <c r="L3" s="32"/>
    </row>
    <row r="4" spans="1:14" ht="24" customHeight="1">
      <c r="L4" s="32"/>
    </row>
    <row r="5" spans="1:14" ht="24" customHeight="1">
      <c r="A5" s="92" t="s">
        <v>27</v>
      </c>
      <c r="B5" s="201" t="str">
        <f>【基本情報】!B4</f>
        <v>くまもん空手道連盟</v>
      </c>
      <c r="C5" s="202"/>
      <c r="D5" s="203"/>
      <c r="F5" s="197" t="s">
        <v>25</v>
      </c>
      <c r="G5" s="134" t="str">
        <f>【基本情報】!B7</f>
        <v>〒８00-0000</v>
      </c>
      <c r="H5" s="135"/>
      <c r="I5" s="49"/>
      <c r="J5" s="49"/>
      <c r="K5" s="25"/>
      <c r="L5" s="63"/>
      <c r="M5" s="63" t="s">
        <v>102</v>
      </c>
    </row>
    <row r="6" spans="1:14" ht="24" customHeight="1">
      <c r="A6" s="92" t="s">
        <v>8</v>
      </c>
      <c r="B6" s="201" t="str">
        <f>【基本情報】!B5</f>
        <v>くまもん道場</v>
      </c>
      <c r="C6" s="202"/>
      <c r="D6" s="203"/>
      <c r="F6" s="198"/>
      <c r="G6" s="136" t="str">
        <f>【基本情報】!B8</f>
        <v>くま市熊区小熊町５７０５－２</v>
      </c>
      <c r="H6" s="137"/>
      <c r="I6" s="50"/>
      <c r="J6" s="50"/>
      <c r="K6" s="44"/>
      <c r="L6" s="64"/>
      <c r="M6" s="64" t="s">
        <v>96</v>
      </c>
    </row>
    <row r="7" spans="1:14" ht="24" customHeight="1">
      <c r="A7" s="92" t="s">
        <v>6</v>
      </c>
      <c r="B7" s="201" t="str">
        <f>【基本情報】!B6</f>
        <v>くまもん</v>
      </c>
      <c r="C7" s="202"/>
      <c r="D7" s="203"/>
      <c r="F7" s="117" t="s">
        <v>26</v>
      </c>
      <c r="G7" s="134" t="str">
        <f>【基本情報】!B9</f>
        <v>090-3333-3333</v>
      </c>
      <c r="H7" s="135"/>
      <c r="I7" s="49"/>
      <c r="J7" s="49"/>
      <c r="K7" s="25"/>
      <c r="L7" s="65"/>
      <c r="M7" s="65" t="s">
        <v>99</v>
      </c>
    </row>
    <row r="8" spans="1:14" ht="24" customHeight="1">
      <c r="L8" s="25"/>
      <c r="M8" s="65" t="s">
        <v>97</v>
      </c>
      <c r="N8" s="32"/>
    </row>
    <row r="9" spans="1:14" ht="24" customHeight="1">
      <c r="A9" s="92" t="s">
        <v>0</v>
      </c>
      <c r="B9" s="93" t="s">
        <v>40</v>
      </c>
      <c r="C9" s="92" t="s" ph="1">
        <v>7</v>
      </c>
      <c r="D9" s="92" t="s">
        <v>2</v>
      </c>
      <c r="E9" s="92" t="s">
        <v>1</v>
      </c>
      <c r="F9" s="92" t="s">
        <v>3</v>
      </c>
      <c r="G9" s="92" t="s">
        <v>20</v>
      </c>
      <c r="H9" s="92" t="s">
        <v>4</v>
      </c>
      <c r="I9" s="93" t="s">
        <v>41</v>
      </c>
      <c r="J9" s="92" t="s">
        <v>159</v>
      </c>
      <c r="K9" s="92" t="s">
        <v>114</v>
      </c>
      <c r="L9" s="93" t="s">
        <v>56</v>
      </c>
      <c r="M9" s="65" t="s">
        <v>98</v>
      </c>
      <c r="N9" s="32"/>
    </row>
    <row r="10" spans="1:14" ht="24" customHeight="1">
      <c r="A10" s="144">
        <v>1</v>
      </c>
      <c r="B10" s="149" t="s">
        <v>24</v>
      </c>
      <c r="C10" s="150" t="s" ph="1">
        <v>43</v>
      </c>
      <c r="D10" s="151">
        <v>40354</v>
      </c>
      <c r="E10" s="163" t="s">
        <v>5</v>
      </c>
      <c r="F10" s="154">
        <f ca="1">DATEDIF(D10,$M$1,"Y")</f>
        <v>10</v>
      </c>
      <c r="G10" s="155" t="str">
        <f ca="1">CHOOSE(DATEDIF(D10,DATE(YEAR(TODAY())-(MONTH(TODAY())&lt;=3)*1,4,1),"Y")-2,"年少","年中","年長","小1","小2","小3","小4","小5","小6","中1","中2","中3","高1","高2","高3","大1","大2","大3","大4")</f>
        <v>小4</v>
      </c>
      <c r="H10" s="152" t="s">
        <v>58</v>
      </c>
      <c r="I10" s="150" t="s">
        <v>215</v>
      </c>
      <c r="J10" s="150" t="s">
        <v>129</v>
      </c>
      <c r="K10" s="150"/>
      <c r="L10" s="153" t="s">
        <v>143</v>
      </c>
      <c r="M10" s="64" t="s">
        <v>100</v>
      </c>
      <c r="N10" s="26"/>
    </row>
    <row r="11" spans="1:14" ht="24" customHeight="1">
      <c r="A11" s="144">
        <v>2</v>
      </c>
      <c r="B11" s="149" t="s">
        <v>155</v>
      </c>
      <c r="C11" s="150" t="s" ph="1">
        <v>164</v>
      </c>
      <c r="D11" s="151">
        <v>40120</v>
      </c>
      <c r="E11" s="163" t="s">
        <v>5</v>
      </c>
      <c r="F11" s="154">
        <f t="shared" ref="F11" ca="1" si="0">DATEDIF(D11,$M$1,"Y")</f>
        <v>10</v>
      </c>
      <c r="G11" s="155" t="str">
        <f t="shared" ref="G11" ca="1" si="1">CHOOSE(DATEDIF(D11,DATE(YEAR(TODAY())-(MONTH(TODAY())&lt;=3)*1,4,1),"Y")-2,"年少","年中","年長","小1","小2","小3","小4","小5","小6","中1","中2","中3","高1","高2","高3","大1","大2","大3","大4")</f>
        <v>小5</v>
      </c>
      <c r="H11" s="152" t="s">
        <v>58</v>
      </c>
      <c r="I11" s="150" t="s">
        <v>216</v>
      </c>
      <c r="J11" s="150" t="s">
        <v>129</v>
      </c>
      <c r="K11" s="150"/>
      <c r="L11" s="153" t="s">
        <v>143</v>
      </c>
      <c r="M11" s="64" t="s">
        <v>101</v>
      </c>
    </row>
    <row r="12" spans="1:14" ht="24" customHeight="1">
      <c r="A12" s="144">
        <v>3</v>
      </c>
      <c r="B12" s="145"/>
      <c r="C12" s="146" ph="1"/>
      <c r="D12" s="147"/>
      <c r="E12" s="146"/>
      <c r="F12" s="164"/>
      <c r="G12" s="165"/>
      <c r="H12" s="148"/>
      <c r="I12" s="145"/>
      <c r="J12" s="146"/>
      <c r="K12" s="146"/>
      <c r="L12" s="5"/>
    </row>
    <row r="13" spans="1:14" ht="24" customHeight="1">
      <c r="A13" s="144">
        <v>4</v>
      </c>
      <c r="B13" s="156" t="s">
        <v>160</v>
      </c>
      <c r="C13" s="157" t="s" ph="1">
        <v>157</v>
      </c>
      <c r="D13" s="158">
        <v>40758</v>
      </c>
      <c r="E13" s="163" t="s">
        <v>156</v>
      </c>
      <c r="F13" s="159">
        <f ca="1">DATEDIF(D13,$M$1,"Y")</f>
        <v>9</v>
      </c>
      <c r="G13" s="160" t="str">
        <f ca="1">CHOOSE(DATEDIF(D13,DATE(YEAR(TODAY())-(MONTH(TODAY())&lt;=3)*1,4,1),"Y")-2,"年少","年中","年長","小1","小2","小3","小4","小5","小6","中1","中2","中3","高1","高2","高3","大1","大2","大3","大4")</f>
        <v>小3</v>
      </c>
      <c r="H13" s="161" t="s">
        <v>58</v>
      </c>
      <c r="I13" s="157" t="s">
        <v>217</v>
      </c>
      <c r="J13" s="157" t="s">
        <v>129</v>
      </c>
      <c r="K13" s="157"/>
      <c r="L13" s="162" t="s">
        <v>143</v>
      </c>
      <c r="M13" s="64"/>
    </row>
    <row r="14" spans="1:14" ht="24" customHeight="1">
      <c r="A14" s="144">
        <v>5</v>
      </c>
      <c r="B14" s="156" t="s">
        <v>161</v>
      </c>
      <c r="C14" s="157" t="s" ph="1">
        <v>158</v>
      </c>
      <c r="D14" s="158">
        <v>39696</v>
      </c>
      <c r="E14" s="163" t="s">
        <v>156</v>
      </c>
      <c r="F14" s="159">
        <f t="shared" ref="F14" ca="1" si="2">DATEDIF(D14,$M$1,"Y")</f>
        <v>12</v>
      </c>
      <c r="G14" s="160" t="str">
        <f t="shared" ref="G14" ca="1" si="3">CHOOSE(DATEDIF(D14,DATE(YEAR(TODAY())-(MONTH(TODAY())&lt;=3)*1,4,1),"Y")-2,"年少","年中","年長","小1","小2","小3","小4","小5","小6","中1","中2","中3","高1","高2","高3","大1","大2","大3","大4")</f>
        <v>小6</v>
      </c>
      <c r="H14" s="161" t="s">
        <v>58</v>
      </c>
      <c r="I14" s="157" t="s">
        <v>218</v>
      </c>
      <c r="J14" s="157" t="s">
        <v>129</v>
      </c>
      <c r="K14" s="157"/>
      <c r="L14" s="162" t="s">
        <v>143</v>
      </c>
      <c r="M14" s="166" t="s">
        <v>152</v>
      </c>
    </row>
    <row r="15" spans="1:14" ht="24" customHeight="1">
      <c r="A15" s="37">
        <v>6</v>
      </c>
      <c r="B15" s="35"/>
      <c r="C15" s="5"/>
      <c r="D15" s="24"/>
      <c r="E15" s="5"/>
      <c r="F15" s="164"/>
      <c r="G15" s="165"/>
      <c r="H15" s="5"/>
      <c r="I15" s="35"/>
      <c r="J15" s="5"/>
      <c r="K15" s="5"/>
      <c r="L15" s="5"/>
    </row>
    <row r="16" spans="1:14" ht="24" customHeight="1">
      <c r="A16" s="37">
        <v>6</v>
      </c>
      <c r="B16" s="35"/>
      <c r="C16" s="5"/>
      <c r="D16" s="24"/>
      <c r="E16" s="5"/>
      <c r="F16" s="164"/>
      <c r="G16" s="165"/>
      <c r="H16" s="5"/>
      <c r="I16" s="35"/>
      <c r="J16" s="5"/>
      <c r="K16" s="5"/>
      <c r="L16" s="5"/>
      <c r="M16" s="66" t="s">
        <v>214</v>
      </c>
    </row>
    <row r="17" spans="1:14" ht="24" customHeight="1">
      <c r="A17" s="37">
        <v>7</v>
      </c>
      <c r="B17" s="35"/>
      <c r="C17" s="5"/>
      <c r="D17" s="24"/>
      <c r="E17" s="5"/>
      <c r="F17" s="164"/>
      <c r="G17" s="165"/>
      <c r="H17" s="5"/>
      <c r="I17" s="35"/>
      <c r="J17" s="5"/>
      <c r="K17" s="5"/>
      <c r="L17" s="5"/>
      <c r="M17" s="142" t="s">
        <v>212</v>
      </c>
    </row>
    <row r="18" spans="1:14" s="32" customFormat="1" ht="24" customHeight="1">
      <c r="A18" s="37">
        <v>8</v>
      </c>
      <c r="B18" s="35"/>
      <c r="C18" s="5"/>
      <c r="D18" s="24"/>
      <c r="E18" s="5"/>
      <c r="F18" s="164"/>
      <c r="G18" s="165"/>
      <c r="H18" s="5"/>
      <c r="I18" s="35"/>
      <c r="J18" s="5"/>
      <c r="K18" s="5"/>
      <c r="L18" s="5"/>
      <c r="M18" s="142" t="s">
        <v>213</v>
      </c>
      <c r="N18" s="1"/>
    </row>
    <row r="19" spans="1:14" s="32" customFormat="1" ht="24" customHeight="1">
      <c r="A19" s="37">
        <v>9</v>
      </c>
      <c r="B19" s="35"/>
      <c r="C19" s="5"/>
      <c r="D19" s="24"/>
      <c r="E19" s="5"/>
      <c r="F19" s="164"/>
      <c r="G19" s="165"/>
      <c r="H19" s="5"/>
      <c r="I19" s="35"/>
      <c r="J19" s="5"/>
      <c r="K19" s="5"/>
      <c r="L19" s="5"/>
      <c r="N19" s="1"/>
    </row>
    <row r="20" spans="1:14" s="32" customFormat="1" ht="24" customHeight="1">
      <c r="A20" s="1"/>
      <c r="B20" s="1"/>
      <c r="C20" s="1" ph="1"/>
      <c r="D20" s="1"/>
      <c r="E20" s="1"/>
      <c r="F20" s="1"/>
      <c r="G20" s="1"/>
      <c r="H20" s="1"/>
      <c r="I20" s="1"/>
      <c r="J20" s="1"/>
      <c r="K20" s="1"/>
      <c r="N20" s="1"/>
    </row>
    <row r="21" spans="1:14" s="32" customFormat="1" ht="24" customHeight="1">
      <c r="A21" s="214"/>
      <c r="B21" s="214"/>
      <c r="C21" s="214"/>
      <c r="D21" s="214"/>
      <c r="E21" s="214"/>
      <c r="F21" s="214"/>
      <c r="G21" s="214"/>
      <c r="H21" s="214"/>
      <c r="I21" s="214"/>
      <c r="J21" s="214"/>
      <c r="K21" s="1"/>
      <c r="L21" s="1"/>
      <c r="M21" s="1"/>
      <c r="N21" s="1"/>
    </row>
    <row r="22" spans="1:14" s="32" customFormat="1" ht="24" customHeight="1">
      <c r="A22" s="215" t="s">
        <v>163</v>
      </c>
      <c r="B22" s="216"/>
      <c r="C22" s="216"/>
      <c r="D22" s="216"/>
      <c r="E22" s="216"/>
      <c r="F22" s="216"/>
      <c r="G22" s="216"/>
      <c r="H22" s="216"/>
      <c r="I22" s="216"/>
      <c r="J22" s="216"/>
      <c r="K22" s="216"/>
      <c r="L22" s="216"/>
      <c r="M22" s="68"/>
      <c r="N22" s="1"/>
    </row>
    <row r="23" spans="1:14" s="32" customFormat="1" ht="24" customHeight="1" thickBot="1">
      <c r="A23" s="211" t="s">
        <v>83</v>
      </c>
      <c r="B23" s="212"/>
      <c r="C23" s="212"/>
      <c r="D23" s="212"/>
      <c r="E23" s="212"/>
      <c r="F23" s="212"/>
      <c r="G23" s="212"/>
      <c r="H23" s="212"/>
      <c r="I23" s="212"/>
      <c r="J23" s="212"/>
      <c r="K23" s="212"/>
      <c r="L23" s="212"/>
      <c r="M23" s="69"/>
      <c r="N23" s="1"/>
    </row>
    <row r="24" spans="1:14" ht="24" customHeight="1">
      <c r="A24" s="204"/>
      <c r="B24" s="205"/>
      <c r="C24" s="205"/>
      <c r="D24" s="205"/>
      <c r="E24" s="205"/>
      <c r="F24" s="205"/>
      <c r="G24" s="205"/>
      <c r="H24" s="205"/>
      <c r="I24" s="205"/>
      <c r="J24" s="205"/>
      <c r="K24" s="58"/>
      <c r="L24" s="59"/>
      <c r="M24" s="59"/>
    </row>
    <row r="25" spans="1:14" ht="24" customHeight="1">
      <c r="A25" s="206"/>
      <c r="B25" s="207"/>
      <c r="C25" s="208"/>
      <c r="D25" s="208"/>
      <c r="E25" s="208"/>
      <c r="F25" s="208"/>
      <c r="G25" s="208"/>
      <c r="H25" s="208"/>
      <c r="I25" s="208"/>
      <c r="J25" s="208"/>
      <c r="K25" s="58"/>
      <c r="L25" s="59"/>
      <c r="M25" s="59"/>
    </row>
    <row r="26" spans="1:14" ht="24" customHeight="1">
      <c r="A26" s="206"/>
      <c r="B26" s="207"/>
      <c r="C26" s="208"/>
      <c r="D26" s="208"/>
      <c r="E26" s="208"/>
      <c r="F26" s="208"/>
      <c r="G26" s="208"/>
      <c r="H26" s="208"/>
      <c r="I26" s="208"/>
      <c r="J26" s="208"/>
      <c r="M26" s="1"/>
    </row>
    <row r="27" spans="1:14" ht="24" customHeight="1">
      <c r="A27" s="206"/>
      <c r="B27" s="207"/>
      <c r="C27" s="208"/>
      <c r="D27" s="208"/>
      <c r="E27" s="208"/>
      <c r="F27" s="208"/>
      <c r="G27" s="208"/>
      <c r="H27" s="208"/>
      <c r="I27" s="208"/>
      <c r="J27" s="208"/>
      <c r="M27" s="67" t="s">
        <v>109</v>
      </c>
    </row>
    <row r="28" spans="1:14" ht="24" customHeight="1">
      <c r="A28" s="206"/>
      <c r="B28" s="207"/>
      <c r="C28" s="208"/>
      <c r="D28" s="208"/>
      <c r="E28" s="208"/>
      <c r="F28" s="208"/>
      <c r="G28" s="208"/>
      <c r="H28" s="208"/>
      <c r="I28" s="208"/>
      <c r="J28" s="208"/>
      <c r="M28" s="65" t="s">
        <v>110</v>
      </c>
    </row>
    <row r="29" spans="1:14" ht="24" customHeight="1">
      <c r="A29" s="206"/>
      <c r="B29" s="207"/>
      <c r="C29" s="208"/>
      <c r="D29" s="208"/>
      <c r="E29" s="208"/>
      <c r="F29" s="208"/>
      <c r="G29" s="208"/>
      <c r="H29" s="208"/>
      <c r="I29" s="208"/>
      <c r="J29" s="208"/>
      <c r="M29" s="64" t="s">
        <v>111</v>
      </c>
    </row>
    <row r="30" spans="1:14" ht="24" customHeight="1">
      <c r="A30" s="206"/>
      <c r="B30" s="207"/>
      <c r="C30" s="208"/>
      <c r="D30" s="208"/>
      <c r="E30" s="208"/>
      <c r="F30" s="208"/>
      <c r="G30" s="208"/>
      <c r="H30" s="208"/>
      <c r="I30" s="208"/>
      <c r="J30" s="208"/>
      <c r="M30" s="1"/>
    </row>
    <row r="31" spans="1:14" ht="24" customHeight="1">
      <c r="A31" s="206"/>
      <c r="B31" s="207"/>
      <c r="C31" s="208"/>
      <c r="D31" s="208"/>
      <c r="E31" s="208"/>
      <c r="F31" s="208"/>
      <c r="G31" s="208"/>
      <c r="H31" s="208"/>
      <c r="I31" s="208"/>
      <c r="J31" s="208"/>
      <c r="M31" s="1"/>
    </row>
    <row r="32" spans="1:14" ht="24" customHeight="1">
      <c r="A32" s="206"/>
      <c r="B32" s="207"/>
      <c r="C32" s="208"/>
      <c r="D32" s="208"/>
      <c r="E32" s="208"/>
      <c r="F32" s="208"/>
      <c r="G32" s="208"/>
      <c r="H32" s="208"/>
      <c r="I32" s="208"/>
      <c r="J32" s="208"/>
      <c r="M32" s="1"/>
    </row>
    <row r="33" spans="1:14" ht="24" customHeight="1">
      <c r="A33" s="206"/>
      <c r="B33" s="207"/>
      <c r="C33" s="208"/>
      <c r="D33" s="208"/>
      <c r="E33" s="208"/>
      <c r="F33" s="208"/>
      <c r="G33" s="208"/>
      <c r="H33" s="208"/>
      <c r="I33" s="208"/>
      <c r="J33" s="208"/>
      <c r="M33" s="1"/>
    </row>
    <row r="34" spans="1:14" ht="24" customHeight="1">
      <c r="A34" s="206"/>
      <c r="B34" s="207"/>
      <c r="C34" s="208"/>
      <c r="D34" s="208"/>
      <c r="E34" s="208"/>
      <c r="F34" s="208"/>
      <c r="G34" s="208"/>
      <c r="H34" s="208"/>
      <c r="I34" s="208"/>
      <c r="J34" s="208"/>
      <c r="M34" s="1"/>
    </row>
    <row r="35" spans="1:14" ht="24" customHeight="1">
      <c r="A35" s="206"/>
      <c r="B35" s="207"/>
      <c r="C35" s="208"/>
      <c r="D35" s="208"/>
      <c r="E35" s="208"/>
      <c r="F35" s="208"/>
      <c r="G35" s="208"/>
      <c r="H35" s="208"/>
      <c r="I35" s="208"/>
      <c r="J35" s="208"/>
      <c r="M35" s="1"/>
    </row>
    <row r="36" spans="1:14" ht="24" customHeight="1">
      <c r="A36" s="206"/>
      <c r="B36" s="207"/>
      <c r="C36" s="208"/>
      <c r="D36" s="208"/>
      <c r="E36" s="208"/>
      <c r="F36" s="208"/>
      <c r="G36" s="208"/>
      <c r="H36" s="208"/>
      <c r="I36" s="208"/>
      <c r="J36" s="208"/>
      <c r="M36" s="1"/>
    </row>
    <row r="37" spans="1:14" ht="24" customHeight="1">
      <c r="A37" s="206"/>
      <c r="B37" s="207"/>
      <c r="C37" s="208"/>
      <c r="D37" s="208"/>
      <c r="E37" s="208"/>
      <c r="F37" s="208"/>
      <c r="G37" s="208"/>
      <c r="H37" s="208"/>
      <c r="I37" s="208"/>
      <c r="J37" s="208"/>
      <c r="M37" s="1"/>
    </row>
    <row r="38" spans="1:14" ht="24" customHeight="1">
      <c r="A38" s="171"/>
      <c r="B38" s="172"/>
      <c r="C38" s="173"/>
      <c r="D38" s="173"/>
      <c r="E38" s="173"/>
      <c r="F38" s="173"/>
      <c r="G38" s="173"/>
      <c r="H38" s="173"/>
      <c r="I38" s="173"/>
      <c r="J38" s="173"/>
      <c r="M38" s="1"/>
    </row>
    <row r="39" spans="1:14" ht="24" customHeight="1">
      <c r="A39" s="171"/>
      <c r="B39" s="172"/>
      <c r="C39" s="173"/>
      <c r="D39" s="173"/>
      <c r="E39" s="173"/>
      <c r="F39" s="173"/>
      <c r="G39" s="173"/>
      <c r="H39" s="173"/>
      <c r="I39" s="173"/>
      <c r="J39" s="173"/>
      <c r="M39" s="1"/>
    </row>
    <row r="40" spans="1:14" ht="24" customHeight="1">
      <c r="A40" s="171"/>
      <c r="B40" s="172"/>
      <c r="C40" s="173"/>
      <c r="D40" s="173"/>
      <c r="E40" s="173"/>
      <c r="F40" s="173"/>
      <c r="G40" s="173"/>
      <c r="H40" s="173"/>
      <c r="I40" s="173"/>
      <c r="J40" s="173"/>
      <c r="M40" s="1"/>
    </row>
    <row r="41" spans="1:14" ht="24" customHeight="1">
      <c r="A41" s="171"/>
      <c r="B41" s="172"/>
      <c r="C41" s="173"/>
      <c r="D41" s="173"/>
      <c r="E41" s="173"/>
      <c r="F41" s="173"/>
      <c r="G41" s="173"/>
      <c r="H41" s="173"/>
      <c r="I41" s="173"/>
      <c r="J41" s="173"/>
      <c r="M41" s="1"/>
    </row>
    <row r="42" spans="1:14" ht="24" customHeight="1">
      <c r="A42" s="171"/>
      <c r="B42" s="172"/>
      <c r="C42" s="173"/>
      <c r="D42" s="173"/>
      <c r="E42" s="173"/>
      <c r="F42" s="173"/>
      <c r="G42" s="173"/>
      <c r="H42" s="173"/>
      <c r="I42" s="173"/>
      <c r="J42" s="173"/>
      <c r="M42" s="1"/>
    </row>
    <row r="43" spans="1:14" ht="24" customHeight="1">
      <c r="A43" s="209" t="s">
        <v>204</v>
      </c>
      <c r="B43" s="210"/>
      <c r="C43" s="210"/>
      <c r="D43" s="210"/>
      <c r="E43" s="210"/>
      <c r="F43" s="210"/>
      <c r="G43" s="210"/>
      <c r="H43" s="210"/>
      <c r="I43" s="210"/>
      <c r="J43" s="210"/>
      <c r="K43" s="210"/>
      <c r="L43" s="210"/>
      <c r="M43" s="1"/>
    </row>
    <row r="44" spans="1:14" ht="24" customHeight="1">
      <c r="A44" s="211" t="s">
        <v>202</v>
      </c>
      <c r="B44" s="212"/>
      <c r="C44" s="212"/>
      <c r="D44" s="212"/>
      <c r="E44" s="212"/>
      <c r="F44" s="212"/>
      <c r="G44" s="212"/>
      <c r="H44" s="212"/>
      <c r="I44" s="212"/>
      <c r="J44" s="212"/>
      <c r="K44" s="212"/>
      <c r="L44" s="212"/>
      <c r="M44" s="1"/>
      <c r="N44" s="1" t="s">
        <v>115</v>
      </c>
    </row>
    <row r="45" spans="1:14" ht="24" customHeight="1">
      <c r="M45" s="68"/>
      <c r="N45" s="1" t="s">
        <v>143</v>
      </c>
    </row>
    <row r="46" spans="1:14" ht="24" customHeight="1">
      <c r="M46" s="69"/>
      <c r="N46" s="1" t="s">
        <v>116</v>
      </c>
    </row>
    <row r="47" spans="1:14" ht="24" customHeight="1">
      <c r="M47" s="1"/>
      <c r="N47" s="1" t="s">
        <v>144</v>
      </c>
    </row>
    <row r="48" spans="1:14" ht="24" customHeight="1">
      <c r="M48" s="1"/>
      <c r="N48" s="1" t="s">
        <v>145</v>
      </c>
    </row>
    <row r="49" spans="13:13" ht="24" customHeight="1">
      <c r="M49" s="1"/>
    </row>
    <row r="50" spans="13:13" ht="24" customHeight="1">
      <c r="M50" s="1"/>
    </row>
    <row r="51" spans="13:13" ht="24" customHeight="1">
      <c r="M51" s="1"/>
    </row>
    <row r="52" spans="13:13" ht="24" customHeight="1">
      <c r="M52" s="1"/>
    </row>
    <row r="53" spans="13:13" ht="24" customHeight="1">
      <c r="M53" s="1"/>
    </row>
    <row r="54" spans="13:13" ht="24" customHeight="1">
      <c r="M54" s="1"/>
    </row>
  </sheetData>
  <mergeCells count="13">
    <mergeCell ref="A24:J37"/>
    <mergeCell ref="A43:L43"/>
    <mergeCell ref="A44:L44"/>
    <mergeCell ref="B7:D7"/>
    <mergeCell ref="E2:H3"/>
    <mergeCell ref="A21:J21"/>
    <mergeCell ref="A22:L22"/>
    <mergeCell ref="A23:L23"/>
    <mergeCell ref="A1:L1"/>
    <mergeCell ref="B3:C3"/>
    <mergeCell ref="B5:D5"/>
    <mergeCell ref="F5:F6"/>
    <mergeCell ref="B6:D6"/>
  </mergeCells>
  <phoneticPr fontId="3"/>
  <dataValidations count="1">
    <dataValidation type="list" allowBlank="1" showInputMessage="1" showErrorMessage="1" sqref="L10:L19">
      <formula1>$N$44:$N$48</formula1>
    </dataValidation>
  </dataValidations>
  <pageMargins left="0.7" right="0.7" top="0.75" bottom="0.75" header="0.3" footer="0.3"/>
  <pageSetup paperSize="9" scale="96" fitToHeight="0" orientation="landscape"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W40"/>
  <sheetViews>
    <sheetView view="pageBreakPreview" topLeftCell="A10" zoomScaleNormal="100" zoomScaleSheetLayoutView="100" workbookViewId="0">
      <selection activeCell="I10" sqref="I10"/>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2.625" style="1" bestFit="1" customWidth="1"/>
    <col min="8" max="8" width="9.125" style="1" bestFit="1" customWidth="1"/>
    <col min="9" max="9" width="8.875" style="1" bestFit="1" customWidth="1"/>
    <col min="10" max="10" width="4.375" style="1" bestFit="1" customWidth="1"/>
    <col min="11" max="11" width="5.875" style="1" bestFit="1" customWidth="1"/>
    <col min="12" max="12" width="10.75" style="1" bestFit="1" customWidth="1"/>
    <col min="13" max="16384" width="8.75" style="1"/>
  </cols>
  <sheetData>
    <row r="1" spans="1:23" ht="24" customHeight="1">
      <c r="A1" s="217" t="s">
        <v>120</v>
      </c>
      <c r="B1" s="217"/>
      <c r="C1" s="217"/>
      <c r="D1" s="217"/>
      <c r="E1" s="217"/>
      <c r="F1" s="217"/>
      <c r="G1" s="217"/>
      <c r="H1" s="217"/>
      <c r="I1" s="217"/>
      <c r="J1" s="217"/>
      <c r="K1" s="217"/>
      <c r="L1" s="7">
        <f ca="1">TODAY()</f>
        <v>44115</v>
      </c>
    </row>
    <row r="3" spans="1:23" ht="24" customHeight="1">
      <c r="A3" s="92" t="s">
        <v>28</v>
      </c>
      <c r="B3" s="199" t="str">
        <f>県連会員!B3</f>
        <v>令和２年〇月×日</v>
      </c>
      <c r="C3" s="218"/>
      <c r="D3" s="200"/>
      <c r="L3" s="63" t="s">
        <v>102</v>
      </c>
    </row>
    <row r="4" spans="1:23" ht="24" customHeight="1">
      <c r="L4" s="64" t="s">
        <v>96</v>
      </c>
    </row>
    <row r="5" spans="1:23" ht="24" customHeight="1">
      <c r="A5" s="92" t="s">
        <v>27</v>
      </c>
      <c r="B5" s="194" t="str">
        <f>【基本情報】!B4</f>
        <v>くまもん空手道連盟</v>
      </c>
      <c r="C5" s="195"/>
      <c r="D5" s="196"/>
      <c r="F5" s="219" t="s">
        <v>25</v>
      </c>
      <c r="G5" s="45" t="str">
        <f>【基本情報】!B7</f>
        <v>〒８00-0000</v>
      </c>
      <c r="H5" s="49"/>
      <c r="L5" s="65" t="s">
        <v>99</v>
      </c>
    </row>
    <row r="6" spans="1:23" ht="24" customHeight="1">
      <c r="A6" s="92" t="s">
        <v>8</v>
      </c>
      <c r="B6" s="194" t="str">
        <f>【基本情報】!B5</f>
        <v>くまもん道場</v>
      </c>
      <c r="C6" s="195"/>
      <c r="D6" s="196"/>
      <c r="F6" s="220"/>
      <c r="G6" s="47" t="str">
        <f>【基本情報】!B8</f>
        <v>くま市熊区小熊町５７０５－２</v>
      </c>
      <c r="H6" s="50"/>
      <c r="L6" s="65" t="s">
        <v>97</v>
      </c>
    </row>
    <row r="7" spans="1:23" ht="24" customHeight="1">
      <c r="A7" s="92" t="s">
        <v>6</v>
      </c>
      <c r="B7" s="194" t="str">
        <f>【基本情報】!B6</f>
        <v>くまもん</v>
      </c>
      <c r="C7" s="195"/>
      <c r="D7" s="196"/>
      <c r="F7" s="102" t="s">
        <v>26</v>
      </c>
      <c r="G7" s="46" t="str">
        <f>【基本情報】!B9</f>
        <v>090-3333-3333</v>
      </c>
      <c r="H7" s="49"/>
      <c r="L7" s="65" t="s">
        <v>98</v>
      </c>
    </row>
    <row r="8" spans="1:23" ht="24" customHeight="1">
      <c r="L8" s="64" t="s">
        <v>100</v>
      </c>
    </row>
    <row r="9" spans="1:23" ht="24" customHeight="1">
      <c r="A9" s="84" t="s">
        <v>0</v>
      </c>
      <c r="B9" s="84" t="s" ph="1">
        <v>7</v>
      </c>
      <c r="C9" s="84" t="s">
        <v>1</v>
      </c>
      <c r="D9" s="84" t="s">
        <v>2</v>
      </c>
      <c r="E9" s="84" t="s">
        <v>3</v>
      </c>
      <c r="F9" s="84" t="s">
        <v>20</v>
      </c>
      <c r="G9" s="84" t="s">
        <v>4</v>
      </c>
      <c r="H9" s="85" t="s">
        <v>40</v>
      </c>
      <c r="I9" s="85" t="s">
        <v>41</v>
      </c>
      <c r="J9" s="85" t="s">
        <v>23</v>
      </c>
      <c r="K9" s="85" t="s">
        <v>22</v>
      </c>
      <c r="L9" s="64" t="s">
        <v>101</v>
      </c>
    </row>
    <row r="10" spans="1:23" ht="24" customHeight="1">
      <c r="A10" s="84" t="s">
        <v>148</v>
      </c>
      <c r="B10" s="86" t="s" ph="1">
        <v>43</v>
      </c>
      <c r="C10" s="86" t="s">
        <v>5</v>
      </c>
      <c r="D10" s="87">
        <v>38528</v>
      </c>
      <c r="E10" s="88">
        <f t="shared" ref="E10:E20" ca="1" si="0">DATEDIF(D10,$L$1,"Y")</f>
        <v>15</v>
      </c>
      <c r="F10" s="89" t="str">
        <f ca="1">CHOOSE(DATEDIF(D10,DATE(YEAR(TODAY())-(MONTH(TODAY())&lt;=3)*1,4,1),"Y")-2,"年少","年中","年長","小1","小2","小3","小4","小5","小6","中1","中2","中3","高1","高2","高3","大1","大2","大3","大4")</f>
        <v>中3</v>
      </c>
      <c r="G10" s="90" t="s">
        <v>58</v>
      </c>
      <c r="H10" s="91" t="s">
        <v>24</v>
      </c>
      <c r="I10" s="86" t="s">
        <v>225</v>
      </c>
      <c r="J10" s="86" t="s">
        <v>55</v>
      </c>
      <c r="K10" s="86" t="s">
        <v>54</v>
      </c>
      <c r="L10" s="81"/>
      <c r="M10" s="83"/>
      <c r="N10" s="83"/>
      <c r="O10" s="83"/>
      <c r="P10" s="83"/>
      <c r="Q10" s="83"/>
      <c r="R10" s="83"/>
      <c r="S10" s="83"/>
      <c r="T10" s="83"/>
      <c r="U10" s="83"/>
      <c r="V10" s="83"/>
      <c r="W10" s="83"/>
    </row>
    <row r="11" spans="1:23" ht="24" customHeight="1">
      <c r="A11" s="37">
        <v>1</v>
      </c>
      <c r="B11" s="2" ph="1"/>
      <c r="C11" s="2"/>
      <c r="D11" s="24"/>
      <c r="E11" s="6">
        <f t="shared" ca="1" si="0"/>
        <v>120</v>
      </c>
      <c r="F11" s="51" t="e">
        <f t="shared" ref="F11:F20" ca="1" si="1">CHOOSE(DATEDIF(D11,DATE(YEAR(TODAY())-(MONTH(TODAY())&lt;=3)*1,4,1),"Y")-2,"年少","年中","年長","小1","小2","小3","小4","小5","小6","中1","中2","中3","高1","高2","高3","大1","大2","大3","大4")</f>
        <v>#VALUE!</v>
      </c>
      <c r="G11" s="3"/>
      <c r="H11" s="33"/>
      <c r="I11" s="34"/>
      <c r="J11" s="2"/>
      <c r="K11" s="2"/>
      <c r="L11" s="139" t="s">
        <v>152</v>
      </c>
    </row>
    <row r="12" spans="1:23" ht="24" customHeight="1">
      <c r="A12" s="37">
        <v>2</v>
      </c>
      <c r="B12" s="2" ph="1"/>
      <c r="C12" s="2"/>
      <c r="D12" s="24"/>
      <c r="E12" s="6">
        <f t="shared" ca="1" si="0"/>
        <v>120</v>
      </c>
      <c r="F12" s="51" t="e">
        <f t="shared" ca="1" si="1"/>
        <v>#VALUE!</v>
      </c>
      <c r="G12" s="3"/>
      <c r="H12" s="34"/>
      <c r="I12" s="34"/>
      <c r="J12" s="2"/>
      <c r="K12" s="2"/>
      <c r="L12" s="64"/>
    </row>
    <row r="13" spans="1:23" ht="24" customHeight="1">
      <c r="A13" s="37">
        <v>3</v>
      </c>
      <c r="B13" s="2" ph="1"/>
      <c r="C13" s="2"/>
      <c r="D13" s="24"/>
      <c r="E13" s="6">
        <f t="shared" ca="1" si="0"/>
        <v>120</v>
      </c>
      <c r="F13" s="51" t="e">
        <f t="shared" ca="1" si="1"/>
        <v>#VALUE!</v>
      </c>
      <c r="G13" s="4"/>
      <c r="H13" s="34"/>
      <c r="I13" s="34"/>
      <c r="J13" s="2"/>
      <c r="K13" s="2"/>
      <c r="L13" s="141" t="s">
        <v>141</v>
      </c>
      <c r="M13" s="70"/>
      <c r="N13" s="70"/>
      <c r="O13" s="70"/>
      <c r="P13" s="70"/>
      <c r="Q13" s="70"/>
      <c r="R13" s="70"/>
      <c r="S13" s="70"/>
    </row>
    <row r="14" spans="1:23" ht="24" customHeight="1">
      <c r="A14" s="37">
        <v>4</v>
      </c>
      <c r="B14" s="2" ph="1"/>
      <c r="C14" s="2"/>
      <c r="D14" s="24"/>
      <c r="E14" s="6">
        <f t="shared" ca="1" si="0"/>
        <v>120</v>
      </c>
      <c r="F14" s="51" t="e">
        <f t="shared" ca="1" si="1"/>
        <v>#VALUE!</v>
      </c>
      <c r="G14" s="4"/>
      <c r="H14" s="34"/>
      <c r="I14" s="34"/>
      <c r="J14" s="2"/>
      <c r="K14" s="2"/>
      <c r="L14" s="142" t="s">
        <v>142</v>
      </c>
      <c r="M14" s="70"/>
      <c r="N14" s="70"/>
      <c r="O14" s="70"/>
      <c r="P14" s="70"/>
      <c r="Q14" s="70"/>
      <c r="R14" s="70"/>
    </row>
    <row r="15" spans="1:23" ht="24" customHeight="1">
      <c r="A15" s="37">
        <v>5</v>
      </c>
      <c r="B15" s="5"/>
      <c r="C15" s="5"/>
      <c r="D15" s="27"/>
      <c r="E15" s="6">
        <f t="shared" ca="1" si="0"/>
        <v>120</v>
      </c>
      <c r="F15" s="51" t="e">
        <f t="shared" ca="1" si="1"/>
        <v>#VALUE!</v>
      </c>
      <c r="G15" s="5"/>
      <c r="H15" s="35"/>
      <c r="I15" s="35"/>
      <c r="J15" s="5"/>
      <c r="K15" s="5"/>
      <c r="L15" s="138"/>
    </row>
    <row r="16" spans="1:23" ht="24" customHeight="1">
      <c r="A16" s="37">
        <v>6</v>
      </c>
      <c r="B16" s="5"/>
      <c r="C16" s="5"/>
      <c r="D16" s="27"/>
      <c r="E16" s="6">
        <f t="shared" ca="1" si="0"/>
        <v>120</v>
      </c>
      <c r="F16" s="51" t="e">
        <f t="shared" ca="1" si="1"/>
        <v>#VALUE!</v>
      </c>
      <c r="G16" s="5"/>
      <c r="H16" s="35"/>
      <c r="I16" s="35"/>
      <c r="J16" s="5"/>
      <c r="K16" s="5"/>
      <c r="L16" s="66"/>
      <c r="M16" s="70"/>
      <c r="N16" s="70"/>
      <c r="O16" s="70"/>
      <c r="P16" s="70"/>
      <c r="Q16" s="70"/>
      <c r="R16" s="70"/>
      <c r="S16" s="70"/>
    </row>
    <row r="17" spans="1:21" ht="24" customHeight="1">
      <c r="A17" s="37">
        <v>7</v>
      </c>
      <c r="B17" s="5"/>
      <c r="C17" s="5"/>
      <c r="D17" s="27"/>
      <c r="E17" s="6">
        <f t="shared" ca="1" si="0"/>
        <v>120</v>
      </c>
      <c r="F17" s="51" t="e">
        <f t="shared" ca="1" si="1"/>
        <v>#VALUE!</v>
      </c>
      <c r="G17" s="5"/>
      <c r="H17" s="35"/>
      <c r="I17" s="35"/>
      <c r="J17" s="5"/>
      <c r="K17" s="5"/>
      <c r="L17" s="64" t="s">
        <v>112</v>
      </c>
    </row>
    <row r="18" spans="1:21" ht="24" customHeight="1">
      <c r="A18" s="37">
        <v>8</v>
      </c>
      <c r="B18" s="5"/>
      <c r="C18" s="5"/>
      <c r="D18" s="27"/>
      <c r="E18" s="6">
        <f t="shared" ca="1" si="0"/>
        <v>120</v>
      </c>
      <c r="F18" s="51" t="e">
        <f t="shared" ca="1" si="1"/>
        <v>#VALUE!</v>
      </c>
      <c r="G18" s="5"/>
      <c r="H18" s="35"/>
      <c r="I18" s="35"/>
      <c r="J18" s="5"/>
      <c r="K18" s="5"/>
      <c r="L18" s="140" t="s">
        <v>113</v>
      </c>
    </row>
    <row r="19" spans="1:21" ht="24" customHeight="1">
      <c r="A19" s="37">
        <v>9</v>
      </c>
      <c r="B19" s="5"/>
      <c r="C19" s="5"/>
      <c r="D19" s="27"/>
      <c r="E19" s="6">
        <f t="shared" ca="1" si="0"/>
        <v>120</v>
      </c>
      <c r="F19" s="51" t="e">
        <f t="shared" ca="1" si="1"/>
        <v>#VALUE!</v>
      </c>
      <c r="G19" s="5"/>
      <c r="H19" s="35"/>
      <c r="I19" s="35"/>
      <c r="J19" s="5"/>
      <c r="K19" s="5"/>
      <c r="L19" s="66" t="s">
        <v>214</v>
      </c>
      <c r="M19" s="70"/>
      <c r="N19" s="70"/>
      <c r="O19" s="70"/>
      <c r="P19" s="70"/>
      <c r="Q19" s="70"/>
      <c r="R19" s="70"/>
      <c r="S19" s="70"/>
      <c r="T19" s="70"/>
      <c r="U19" s="70"/>
    </row>
    <row r="20" spans="1:21" ht="24" customHeight="1">
      <c r="A20" s="37">
        <v>10</v>
      </c>
      <c r="B20" s="5"/>
      <c r="C20" s="5"/>
      <c r="D20" s="27"/>
      <c r="E20" s="6">
        <f t="shared" ca="1" si="0"/>
        <v>120</v>
      </c>
      <c r="F20" s="51" t="e">
        <f t="shared" ca="1" si="1"/>
        <v>#VALUE!</v>
      </c>
      <c r="G20" s="5"/>
      <c r="H20" s="35"/>
      <c r="I20" s="35"/>
      <c r="J20" s="5"/>
      <c r="K20" s="5"/>
      <c r="L20" s="66" t="s">
        <v>212</v>
      </c>
      <c r="M20" s="70"/>
      <c r="N20" s="70"/>
      <c r="O20" s="70"/>
      <c r="P20" s="70"/>
      <c r="Q20" s="70"/>
      <c r="R20" s="70"/>
      <c r="S20" s="70"/>
      <c r="T20" s="70"/>
      <c r="U20" s="70"/>
    </row>
    <row r="21" spans="1:21" ht="24" customHeight="1">
      <c r="B21" s="1" ph="1"/>
      <c r="L21" s="66" t="s">
        <v>213</v>
      </c>
      <c r="M21" s="70"/>
      <c r="N21" s="179"/>
      <c r="O21" s="179"/>
      <c r="P21" s="179"/>
      <c r="Q21" s="179"/>
      <c r="R21" s="179"/>
      <c r="S21" s="179"/>
      <c r="T21" s="179"/>
      <c r="U21" s="70"/>
    </row>
    <row r="22" spans="1:21" ht="24" customHeight="1">
      <c r="A22" s="221" t="s">
        <v>147</v>
      </c>
      <c r="B22" s="222"/>
      <c r="C22" s="222"/>
      <c r="D22" s="222"/>
      <c r="E22" s="222"/>
      <c r="F22" s="222"/>
      <c r="G22" s="222"/>
      <c r="H22" s="222"/>
      <c r="I22" s="222"/>
      <c r="J22" s="222"/>
      <c r="K22" s="222"/>
    </row>
    <row r="23" spans="1:21" ht="24" customHeight="1">
      <c r="A23" s="223" t="s">
        <v>83</v>
      </c>
      <c r="B23" s="224"/>
      <c r="C23" s="224"/>
      <c r="D23" s="224"/>
      <c r="E23" s="224"/>
      <c r="F23" s="224"/>
      <c r="G23" s="224"/>
      <c r="H23" s="224"/>
      <c r="I23" s="224"/>
      <c r="J23" s="224"/>
      <c r="K23" s="224"/>
    </row>
    <row r="26" spans="1:21" ht="24" customHeight="1">
      <c r="L26" s="67"/>
    </row>
    <row r="27" spans="1:21" ht="24" customHeight="1">
      <c r="L27" s="65" t="s">
        <v>110</v>
      </c>
    </row>
    <row r="28" spans="1:21" ht="24" customHeight="1">
      <c r="L28" s="64" t="s">
        <v>111</v>
      </c>
    </row>
    <row r="29" spans="1:21" ht="24" customHeight="1">
      <c r="L29" s="174" t="s">
        <v>210</v>
      </c>
    </row>
    <row r="30" spans="1:21" ht="24" customHeight="1">
      <c r="L30" s="174" t="s">
        <v>154</v>
      </c>
    </row>
    <row r="39" spans="1:11" ht="24" customHeight="1">
      <c r="A39" s="221" t="s">
        <v>147</v>
      </c>
      <c r="B39" s="222"/>
      <c r="C39" s="222"/>
      <c r="D39" s="222"/>
      <c r="E39" s="222"/>
      <c r="F39" s="222"/>
      <c r="G39" s="222"/>
      <c r="H39" s="222"/>
      <c r="I39" s="222"/>
      <c r="J39" s="222"/>
      <c r="K39" s="222"/>
    </row>
    <row r="40" spans="1:11" ht="24" customHeight="1">
      <c r="A40" s="223" t="s">
        <v>83</v>
      </c>
      <c r="B40" s="224"/>
      <c r="C40" s="224"/>
      <c r="D40" s="224"/>
      <c r="E40" s="224"/>
      <c r="F40" s="224"/>
      <c r="G40" s="224"/>
      <c r="H40" s="224"/>
      <c r="I40" s="224"/>
      <c r="J40" s="224"/>
      <c r="K40" s="224"/>
    </row>
  </sheetData>
  <mergeCells count="10">
    <mergeCell ref="B7:D7"/>
    <mergeCell ref="A22:K22"/>
    <mergeCell ref="A23:K23"/>
    <mergeCell ref="A39:K39"/>
    <mergeCell ref="A40:K40"/>
    <mergeCell ref="A1:K1"/>
    <mergeCell ref="B3:D3"/>
    <mergeCell ref="B5:D5"/>
    <mergeCell ref="F5:F6"/>
    <mergeCell ref="B6:D6"/>
  </mergeCells>
  <phoneticPr fontId="3"/>
  <printOptions horizontalCentered="1"/>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W40"/>
  <sheetViews>
    <sheetView view="pageBreakPreview" zoomScaleNormal="100" zoomScaleSheetLayoutView="100" workbookViewId="0">
      <selection activeCell="P14" sqref="P14"/>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2.625" style="1" bestFit="1" customWidth="1"/>
    <col min="8" max="8" width="9.125" style="1" bestFit="1" customWidth="1"/>
    <col min="9" max="9" width="8.875" style="1" bestFit="1" customWidth="1"/>
    <col min="10" max="10" width="4.375" style="1" bestFit="1" customWidth="1"/>
    <col min="11" max="11" width="5.875" style="1" bestFit="1" customWidth="1"/>
    <col min="12" max="12" width="10.75" style="1" bestFit="1" customWidth="1"/>
    <col min="13" max="16384" width="8.75" style="1"/>
  </cols>
  <sheetData>
    <row r="1" spans="1:23" ht="24" customHeight="1">
      <c r="A1" s="217" t="s">
        <v>136</v>
      </c>
      <c r="B1" s="217"/>
      <c r="C1" s="217"/>
      <c r="D1" s="217"/>
      <c r="E1" s="217"/>
      <c r="F1" s="217"/>
      <c r="G1" s="217"/>
      <c r="H1" s="217"/>
      <c r="I1" s="217"/>
      <c r="J1" s="217"/>
      <c r="K1" s="217"/>
      <c r="L1" s="7">
        <f ca="1">TODAY()</f>
        <v>44115</v>
      </c>
    </row>
    <row r="2" spans="1:23" ht="24" customHeight="1">
      <c r="D2" s="225" t="s">
        <v>135</v>
      </c>
      <c r="E2" s="226"/>
      <c r="F2" s="226"/>
      <c r="G2" s="226"/>
    </row>
    <row r="3" spans="1:23" ht="24" customHeight="1">
      <c r="A3" s="92" t="s">
        <v>28</v>
      </c>
      <c r="B3" s="199" t="str">
        <f>県連会員!B3</f>
        <v>令和２年〇月×日</v>
      </c>
      <c r="C3" s="218"/>
      <c r="D3" s="200"/>
    </row>
    <row r="4" spans="1:23" ht="24" customHeight="1">
      <c r="L4" s="63" t="s">
        <v>102</v>
      </c>
    </row>
    <row r="5" spans="1:23" ht="24" customHeight="1">
      <c r="A5" s="92" t="s">
        <v>27</v>
      </c>
      <c r="B5" s="194" t="str">
        <f>【基本情報】!B4</f>
        <v>くまもん空手道連盟</v>
      </c>
      <c r="C5" s="195"/>
      <c r="D5" s="196"/>
      <c r="F5" s="219" t="s">
        <v>25</v>
      </c>
      <c r="G5" s="45" t="str">
        <f>【基本情報】!B7</f>
        <v>〒８00-0000</v>
      </c>
      <c r="H5" s="49"/>
      <c r="L5" s="64" t="s">
        <v>96</v>
      </c>
    </row>
    <row r="6" spans="1:23" ht="24" customHeight="1">
      <c r="A6" s="92" t="s">
        <v>8</v>
      </c>
      <c r="B6" s="194" t="str">
        <f>【基本情報】!B5</f>
        <v>くまもん道場</v>
      </c>
      <c r="C6" s="195"/>
      <c r="D6" s="196"/>
      <c r="F6" s="220"/>
      <c r="G6" s="47" t="str">
        <f>【基本情報】!B8</f>
        <v>くま市熊区小熊町５７０５－２</v>
      </c>
      <c r="H6" s="50"/>
      <c r="L6" s="65" t="s">
        <v>99</v>
      </c>
    </row>
    <row r="7" spans="1:23" ht="24" customHeight="1">
      <c r="A7" s="92" t="s">
        <v>6</v>
      </c>
      <c r="B7" s="194" t="str">
        <f>【基本情報】!B6</f>
        <v>くまもん</v>
      </c>
      <c r="C7" s="195"/>
      <c r="D7" s="196"/>
      <c r="F7" s="116" t="s">
        <v>26</v>
      </c>
      <c r="G7" s="46" t="str">
        <f>【基本情報】!B9</f>
        <v>090-3333-3333</v>
      </c>
      <c r="H7" s="49"/>
      <c r="L7" s="65" t="s">
        <v>97</v>
      </c>
    </row>
    <row r="8" spans="1:23" ht="24" customHeight="1">
      <c r="L8" s="65" t="s">
        <v>98</v>
      </c>
    </row>
    <row r="9" spans="1:23" ht="24" customHeight="1">
      <c r="A9" s="84" t="s">
        <v>0</v>
      </c>
      <c r="B9" s="84" t="s" ph="1">
        <v>7</v>
      </c>
      <c r="C9" s="84" t="s">
        <v>1</v>
      </c>
      <c r="D9" s="84" t="s">
        <v>2</v>
      </c>
      <c r="E9" s="84" t="s">
        <v>3</v>
      </c>
      <c r="F9" s="84" t="s">
        <v>20</v>
      </c>
      <c r="G9" s="84" t="s">
        <v>4</v>
      </c>
      <c r="H9" s="85" t="s">
        <v>40</v>
      </c>
      <c r="I9" s="85" t="s">
        <v>41</v>
      </c>
      <c r="J9" s="85" t="s">
        <v>23</v>
      </c>
      <c r="K9" s="85" t="s">
        <v>22</v>
      </c>
      <c r="L9" s="64" t="s">
        <v>100</v>
      </c>
    </row>
    <row r="10" spans="1:23" ht="24" customHeight="1">
      <c r="A10" s="84">
        <v>0</v>
      </c>
      <c r="B10" s="86" t="s" ph="1">
        <v>43</v>
      </c>
      <c r="C10" s="86" t="s">
        <v>5</v>
      </c>
      <c r="D10" s="87">
        <v>38528</v>
      </c>
      <c r="E10" s="88">
        <f t="shared" ref="E10:E20" ca="1" si="0">DATEDIF(D10,$L$1,"Y")</f>
        <v>15</v>
      </c>
      <c r="F10" s="89" t="str">
        <f ca="1">CHOOSE(DATEDIF(D10,DATE(YEAR(TODAY())-(MONTH(TODAY())&lt;=3)*1,4,1),"Y")-2,"年少","年中","年長","小1","小2","小3","小4","小5","小6","中1","中2","中3","高1","高2","高3","大1","大2","大3","大4")</f>
        <v>中3</v>
      </c>
      <c r="G10" s="90" t="s">
        <v>58</v>
      </c>
      <c r="H10" s="91" t="s">
        <v>24</v>
      </c>
      <c r="I10" s="86" t="s">
        <v>225</v>
      </c>
      <c r="J10" s="86" t="s">
        <v>55</v>
      </c>
      <c r="K10" s="86" t="s">
        <v>54</v>
      </c>
      <c r="L10" s="64" t="s">
        <v>101</v>
      </c>
    </row>
    <row r="11" spans="1:23" ht="24" customHeight="1">
      <c r="A11" s="37">
        <v>1</v>
      </c>
      <c r="B11" s="2" ph="1"/>
      <c r="C11" s="2"/>
      <c r="D11" s="24"/>
      <c r="E11" s="6">
        <f t="shared" ca="1" si="0"/>
        <v>120</v>
      </c>
      <c r="F11" s="51" t="e">
        <f t="shared" ref="F11:F20" ca="1" si="1">CHOOSE(DATEDIF(D11,DATE(YEAR(TODAY())-(MONTH(TODAY())&lt;=3)*1,4,1),"Y")-2,"年少","年中","年長","小1","小2","小3","小4","小5","小6","中1","中2","中3","高1","高2","高3","大1","大2","大3","大4")</f>
        <v>#VALUE!</v>
      </c>
      <c r="G11" s="3"/>
      <c r="H11" s="33"/>
      <c r="I11" s="34"/>
      <c r="J11" s="2"/>
      <c r="K11" s="2"/>
      <c r="L11" s="81"/>
      <c r="M11" s="83"/>
      <c r="N11" s="83"/>
      <c r="O11" s="83"/>
      <c r="P11" s="83"/>
      <c r="Q11" s="83"/>
      <c r="R11" s="83"/>
      <c r="S11" s="83"/>
      <c r="T11" s="83"/>
      <c r="U11" s="83"/>
      <c r="V11" s="83"/>
      <c r="W11" s="83"/>
    </row>
    <row r="12" spans="1:23" ht="24" customHeight="1">
      <c r="A12" s="37">
        <v>2</v>
      </c>
      <c r="B12" s="2" ph="1"/>
      <c r="C12" s="2"/>
      <c r="D12" s="24"/>
      <c r="E12" s="6">
        <f t="shared" ca="1" si="0"/>
        <v>120</v>
      </c>
      <c r="F12" s="51" t="e">
        <f t="shared" ca="1" si="1"/>
        <v>#VALUE!</v>
      </c>
      <c r="G12" s="3"/>
      <c r="H12" s="34"/>
      <c r="I12" s="34"/>
      <c r="J12" s="2"/>
      <c r="K12" s="2"/>
      <c r="L12" s="139" t="s">
        <v>140</v>
      </c>
    </row>
    <row r="13" spans="1:23" ht="24" customHeight="1">
      <c r="A13" s="37">
        <v>3</v>
      </c>
      <c r="B13" s="2" ph="1"/>
      <c r="C13" s="2"/>
      <c r="D13" s="24"/>
      <c r="E13" s="6">
        <f t="shared" ca="1" si="0"/>
        <v>120</v>
      </c>
      <c r="F13" s="51" t="e">
        <f t="shared" ca="1" si="1"/>
        <v>#VALUE!</v>
      </c>
      <c r="G13" s="4"/>
      <c r="H13" s="34"/>
      <c r="I13" s="34"/>
      <c r="J13" s="2"/>
      <c r="K13" s="2"/>
      <c r="L13" s="64"/>
    </row>
    <row r="14" spans="1:23" ht="24" customHeight="1">
      <c r="A14" s="37">
        <v>4</v>
      </c>
      <c r="B14" s="2" ph="1"/>
      <c r="C14" s="2"/>
      <c r="D14" s="24"/>
      <c r="E14" s="6">
        <f t="shared" ca="1" si="0"/>
        <v>120</v>
      </c>
      <c r="F14" s="51" t="e">
        <f t="shared" ca="1" si="1"/>
        <v>#VALUE!</v>
      </c>
      <c r="G14" s="4"/>
      <c r="H14" s="34"/>
      <c r="I14" s="34"/>
      <c r="J14" s="2"/>
      <c r="K14" s="2"/>
      <c r="L14" s="141" t="s">
        <v>141</v>
      </c>
      <c r="M14" s="70"/>
      <c r="N14" s="70"/>
      <c r="O14" s="70"/>
      <c r="P14" s="70"/>
      <c r="Q14" s="70"/>
      <c r="R14" s="70"/>
      <c r="S14" s="70"/>
    </row>
    <row r="15" spans="1:23" ht="24" customHeight="1">
      <c r="A15" s="37">
        <v>5</v>
      </c>
      <c r="B15" s="5"/>
      <c r="C15" s="5"/>
      <c r="D15" s="27"/>
      <c r="E15" s="6">
        <f t="shared" ca="1" si="0"/>
        <v>120</v>
      </c>
      <c r="F15" s="51" t="e">
        <f t="shared" ca="1" si="1"/>
        <v>#VALUE!</v>
      </c>
      <c r="G15" s="5"/>
      <c r="H15" s="35"/>
      <c r="I15" s="35"/>
      <c r="J15" s="5"/>
      <c r="K15" s="5"/>
      <c r="L15" s="142" t="s">
        <v>142</v>
      </c>
      <c r="M15" s="70"/>
      <c r="N15" s="70"/>
      <c r="O15" s="70"/>
      <c r="P15" s="70"/>
      <c r="Q15" s="70"/>
      <c r="R15" s="70"/>
    </row>
    <row r="16" spans="1:23" ht="24" customHeight="1">
      <c r="A16" s="37">
        <v>6</v>
      </c>
      <c r="B16" s="5"/>
      <c r="C16" s="5"/>
      <c r="D16" s="27"/>
      <c r="E16" s="6">
        <f t="shared" ca="1" si="0"/>
        <v>120</v>
      </c>
      <c r="F16" s="51" t="e">
        <f t="shared" ca="1" si="1"/>
        <v>#VALUE!</v>
      </c>
      <c r="G16" s="5"/>
      <c r="H16" s="35"/>
      <c r="I16" s="35"/>
      <c r="J16" s="5"/>
      <c r="K16" s="5"/>
      <c r="L16" s="138"/>
    </row>
    <row r="17" spans="1:19" ht="24" customHeight="1">
      <c r="A17" s="37">
        <v>7</v>
      </c>
      <c r="B17" s="5"/>
      <c r="C17" s="5"/>
      <c r="D17" s="27"/>
      <c r="E17" s="6">
        <f t="shared" ca="1" si="0"/>
        <v>120</v>
      </c>
      <c r="F17" s="51" t="e">
        <f t="shared" ca="1" si="1"/>
        <v>#VALUE!</v>
      </c>
      <c r="G17" s="5"/>
      <c r="H17" s="35"/>
      <c r="I17" s="35"/>
      <c r="J17" s="5"/>
      <c r="K17" s="5"/>
      <c r="L17" s="66"/>
      <c r="M17" s="70"/>
      <c r="N17" s="70"/>
      <c r="O17" s="70"/>
      <c r="P17" s="70"/>
      <c r="Q17" s="70"/>
      <c r="R17" s="70"/>
      <c r="S17" s="70"/>
    </row>
    <row r="18" spans="1:19" ht="24" customHeight="1">
      <c r="A18" s="37">
        <v>8</v>
      </c>
      <c r="B18" s="5"/>
      <c r="C18" s="5"/>
      <c r="D18" s="27"/>
      <c r="E18" s="6">
        <f t="shared" ca="1" si="0"/>
        <v>120</v>
      </c>
      <c r="F18" s="51" t="e">
        <f t="shared" ca="1" si="1"/>
        <v>#VALUE!</v>
      </c>
      <c r="G18" s="5"/>
      <c r="H18" s="35"/>
      <c r="I18" s="35"/>
      <c r="J18" s="5"/>
      <c r="K18" s="5"/>
      <c r="L18" s="64" t="s">
        <v>112</v>
      </c>
    </row>
    <row r="19" spans="1:19" ht="24" customHeight="1">
      <c r="A19" s="37">
        <v>9</v>
      </c>
      <c r="B19" s="5"/>
      <c r="C19" s="5"/>
      <c r="D19" s="27"/>
      <c r="E19" s="6">
        <f t="shared" ca="1" si="0"/>
        <v>120</v>
      </c>
      <c r="F19" s="51" t="e">
        <f t="shared" ca="1" si="1"/>
        <v>#VALUE!</v>
      </c>
      <c r="G19" s="5"/>
      <c r="H19" s="35"/>
      <c r="I19" s="35"/>
      <c r="J19" s="5"/>
      <c r="K19" s="5"/>
      <c r="L19" s="140" t="s">
        <v>113</v>
      </c>
    </row>
    <row r="20" spans="1:19" ht="24" customHeight="1">
      <c r="A20" s="37">
        <v>10</v>
      </c>
      <c r="B20" s="5"/>
      <c r="C20" s="5"/>
      <c r="D20" s="27"/>
      <c r="E20" s="6">
        <f t="shared" ca="1" si="0"/>
        <v>120</v>
      </c>
      <c r="F20" s="51" t="e">
        <f t="shared" ca="1" si="1"/>
        <v>#VALUE!</v>
      </c>
      <c r="G20" s="5"/>
      <c r="H20" s="35"/>
      <c r="I20" s="35"/>
      <c r="J20" s="5"/>
      <c r="K20" s="5"/>
      <c r="L20" s="66" t="s">
        <v>214</v>
      </c>
    </row>
    <row r="21" spans="1:19" ht="24" customHeight="1">
      <c r="B21" s="1" ph="1"/>
      <c r="L21" s="66" t="s">
        <v>212</v>
      </c>
    </row>
    <row r="22" spans="1:19" ht="24" customHeight="1">
      <c r="A22" s="221" t="s">
        <v>147</v>
      </c>
      <c r="B22" s="222"/>
      <c r="C22" s="222"/>
      <c r="D22" s="222"/>
      <c r="E22" s="222"/>
      <c r="F22" s="222"/>
      <c r="G22" s="222"/>
      <c r="H22" s="222"/>
      <c r="I22" s="222"/>
      <c r="J22" s="222"/>
      <c r="K22" s="222"/>
      <c r="L22" s="66" t="s">
        <v>213</v>
      </c>
    </row>
    <row r="23" spans="1:19" ht="24" customHeight="1">
      <c r="A23" s="223" t="s">
        <v>83</v>
      </c>
      <c r="B23" s="224"/>
      <c r="C23" s="224"/>
      <c r="D23" s="224"/>
      <c r="E23" s="224"/>
      <c r="F23" s="224"/>
      <c r="G23" s="224"/>
      <c r="H23" s="224"/>
      <c r="I23" s="224"/>
      <c r="J23" s="224"/>
      <c r="K23" s="224"/>
    </row>
    <row r="26" spans="1:19" ht="24" customHeight="1">
      <c r="L26" s="67" t="s">
        <v>109</v>
      </c>
    </row>
    <row r="27" spans="1:19" ht="24" customHeight="1">
      <c r="L27" s="65" t="s">
        <v>110</v>
      </c>
    </row>
    <row r="28" spans="1:19" ht="24" customHeight="1">
      <c r="L28" s="64" t="s">
        <v>111</v>
      </c>
    </row>
    <row r="29" spans="1:19" ht="24" customHeight="1">
      <c r="L29" s="174" t="s">
        <v>210</v>
      </c>
    </row>
    <row r="30" spans="1:19" ht="24" customHeight="1">
      <c r="L30" s="174" t="s">
        <v>154</v>
      </c>
    </row>
    <row r="39" spans="1:11" ht="24" customHeight="1">
      <c r="A39" s="221" t="s">
        <v>147</v>
      </c>
      <c r="B39" s="227"/>
      <c r="C39" s="227"/>
      <c r="D39" s="227"/>
      <c r="E39" s="227"/>
      <c r="F39" s="227"/>
      <c r="G39" s="227"/>
      <c r="H39" s="227"/>
      <c r="I39" s="227"/>
      <c r="J39" s="227"/>
      <c r="K39" s="227"/>
    </row>
    <row r="40" spans="1:11" ht="24" customHeight="1">
      <c r="A40" s="223" t="s">
        <v>83</v>
      </c>
      <c r="B40" s="224"/>
      <c r="C40" s="224"/>
      <c r="D40" s="224"/>
      <c r="E40" s="224"/>
      <c r="F40" s="224"/>
      <c r="G40" s="224"/>
      <c r="H40" s="224"/>
      <c r="I40" s="224"/>
      <c r="J40" s="224"/>
      <c r="K40" s="224"/>
    </row>
  </sheetData>
  <mergeCells count="11">
    <mergeCell ref="B7:D7"/>
    <mergeCell ref="A22:K22"/>
    <mergeCell ref="A23:K23"/>
    <mergeCell ref="A39:K39"/>
    <mergeCell ref="A40:K40"/>
    <mergeCell ref="A1:K1"/>
    <mergeCell ref="B3:D3"/>
    <mergeCell ref="B5:D5"/>
    <mergeCell ref="F5:F6"/>
    <mergeCell ref="B6:D6"/>
    <mergeCell ref="D2:G2"/>
  </mergeCells>
  <phoneticPr fontId="3"/>
  <printOptions horizontalCentered="1"/>
  <pageMargins left="0.25" right="0.25" top="0.75" bottom="0.75" header="0.3" footer="0.3"/>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V40"/>
  <sheetViews>
    <sheetView view="pageBreakPreview" topLeftCell="A4" zoomScaleNormal="100" zoomScaleSheetLayoutView="100" workbookViewId="0">
      <selection activeCell="G43" sqref="G43"/>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2.625" style="1" bestFit="1" customWidth="1"/>
    <col min="8" max="8" width="9.125" style="1" bestFit="1" customWidth="1"/>
    <col min="9" max="9" width="8.875" style="1" bestFit="1" customWidth="1"/>
    <col min="10" max="10" width="4.375" style="1" bestFit="1" customWidth="1"/>
    <col min="11" max="11" width="10.75" style="1" bestFit="1" customWidth="1"/>
    <col min="12" max="16384" width="8.75" style="1"/>
  </cols>
  <sheetData>
    <row r="1" spans="1:22" ht="24" customHeight="1">
      <c r="A1" s="217" t="s">
        <v>121</v>
      </c>
      <c r="B1" s="217"/>
      <c r="C1" s="217"/>
      <c r="D1" s="217"/>
      <c r="E1" s="217"/>
      <c r="F1" s="217"/>
      <c r="G1" s="217"/>
      <c r="H1" s="217"/>
      <c r="I1" s="217"/>
      <c r="J1" s="217"/>
      <c r="K1" s="7">
        <f ca="1">TODAY()</f>
        <v>44115</v>
      </c>
    </row>
    <row r="3" spans="1:22" ht="24" customHeight="1">
      <c r="A3" s="92" t="s">
        <v>28</v>
      </c>
      <c r="B3" s="199" t="str">
        <f>県連会員!B3</f>
        <v>令和２年〇月×日</v>
      </c>
      <c r="C3" s="218"/>
      <c r="D3" s="200"/>
    </row>
    <row r="5" spans="1:22" ht="24" customHeight="1">
      <c r="A5" s="92" t="s">
        <v>27</v>
      </c>
      <c r="B5" s="194" t="str">
        <f>【基本情報】!B4</f>
        <v>くまもん空手道連盟</v>
      </c>
      <c r="C5" s="195"/>
      <c r="D5" s="196"/>
      <c r="F5" s="219" t="s">
        <v>25</v>
      </c>
      <c r="G5" s="45" t="str">
        <f>【基本情報】!B7</f>
        <v>〒８00-0000</v>
      </c>
      <c r="H5" s="49"/>
    </row>
    <row r="6" spans="1:22" ht="24" customHeight="1">
      <c r="A6" s="92" t="s">
        <v>8</v>
      </c>
      <c r="B6" s="194" t="str">
        <f>【基本情報】!B5</f>
        <v>くまもん道場</v>
      </c>
      <c r="C6" s="195"/>
      <c r="D6" s="196"/>
      <c r="F6" s="220"/>
      <c r="G6" s="47" t="str">
        <f>【基本情報】!B8</f>
        <v>くま市熊区小熊町５７０５－２</v>
      </c>
      <c r="H6" s="50"/>
      <c r="K6" s="63" t="s">
        <v>102</v>
      </c>
    </row>
    <row r="7" spans="1:22" ht="24" customHeight="1">
      <c r="A7" s="92" t="s">
        <v>6</v>
      </c>
      <c r="B7" s="194" t="str">
        <f>【基本情報】!B6</f>
        <v>くまもん</v>
      </c>
      <c r="C7" s="195"/>
      <c r="D7" s="196"/>
      <c r="F7" s="102" t="s">
        <v>26</v>
      </c>
      <c r="G7" s="46" t="str">
        <f>【基本情報】!B9</f>
        <v>090-3333-3333</v>
      </c>
      <c r="H7" s="49"/>
      <c r="K7" s="169" t="s">
        <v>224</v>
      </c>
    </row>
    <row r="8" spans="1:22" ht="24" customHeight="1">
      <c r="K8" s="64" t="s">
        <v>96</v>
      </c>
    </row>
    <row r="9" spans="1:22" ht="24" customHeight="1">
      <c r="A9" s="84" t="s">
        <v>0</v>
      </c>
      <c r="B9" s="84" t="s" ph="1">
        <v>7</v>
      </c>
      <c r="C9" s="84" t="s">
        <v>1</v>
      </c>
      <c r="D9" s="84" t="s">
        <v>2</v>
      </c>
      <c r="E9" s="84" t="s">
        <v>3</v>
      </c>
      <c r="F9" s="84" t="s">
        <v>20</v>
      </c>
      <c r="G9" s="84" t="s">
        <v>4</v>
      </c>
      <c r="H9" s="85" t="s">
        <v>40</v>
      </c>
      <c r="I9" s="85" t="s">
        <v>41</v>
      </c>
      <c r="J9" s="85" t="s">
        <v>23</v>
      </c>
      <c r="K9" s="65" t="s">
        <v>99</v>
      </c>
    </row>
    <row r="10" spans="1:22" ht="24" customHeight="1">
      <c r="A10" s="84">
        <v>0</v>
      </c>
      <c r="B10" s="86" t="s" ph="1">
        <v>43</v>
      </c>
      <c r="C10" s="86" t="s">
        <v>5</v>
      </c>
      <c r="D10" s="87">
        <v>38528</v>
      </c>
      <c r="E10" s="88">
        <f t="shared" ref="E10:E20" ca="1" si="0">DATEDIF(D10,$K$1,"Y")</f>
        <v>15</v>
      </c>
      <c r="F10" s="89" t="str">
        <f ca="1">CHOOSE(DATEDIF(D10,DATE(YEAR(TODAY())-(MONTH(TODAY())&lt;=3)*1,4,1),"Y")-2,"年少","年中","年長","小1","小2","小3","小4","小5","小6","中1","中2","中3","高1","高2","高3","大1","大2","大3","大4")</f>
        <v>中3</v>
      </c>
      <c r="G10" s="90" t="s">
        <v>58</v>
      </c>
      <c r="H10" s="91" t="s">
        <v>24</v>
      </c>
      <c r="I10" s="86" t="s">
        <v>225</v>
      </c>
      <c r="J10" s="86" t="s">
        <v>55</v>
      </c>
      <c r="K10" s="65" t="s">
        <v>97</v>
      </c>
    </row>
    <row r="11" spans="1:22" ht="24" customHeight="1">
      <c r="A11" s="37">
        <v>1</v>
      </c>
      <c r="B11" s="2" ph="1"/>
      <c r="C11" s="2"/>
      <c r="D11" s="24"/>
      <c r="E11" s="6">
        <f t="shared" ca="1" si="0"/>
        <v>120</v>
      </c>
      <c r="F11" s="51" t="e">
        <f t="shared" ref="F11:F20" ca="1" si="1">CHOOSE(DATEDIF(D11,DATE(YEAR(TODAY())-(MONTH(TODAY())&lt;=3)*1,4,1),"Y")-2,"年少","年中","年長","小1","小2","小3","小4","小5","小6","中1","中2","中3","高1","高2","高3","大1","大2","大3","大4")</f>
        <v>#VALUE!</v>
      </c>
      <c r="G11" s="3"/>
      <c r="H11" s="33"/>
      <c r="I11" s="34"/>
      <c r="J11" s="2"/>
      <c r="K11" s="65" t="s">
        <v>98</v>
      </c>
    </row>
    <row r="12" spans="1:22" ht="24" customHeight="1">
      <c r="A12" s="37">
        <v>2</v>
      </c>
      <c r="B12" s="2" ph="1"/>
      <c r="C12" s="2"/>
      <c r="D12" s="24"/>
      <c r="E12" s="6">
        <f t="shared" ca="1" si="0"/>
        <v>120</v>
      </c>
      <c r="F12" s="51" t="e">
        <f t="shared" ca="1" si="1"/>
        <v>#VALUE!</v>
      </c>
      <c r="G12" s="3"/>
      <c r="H12" s="34"/>
      <c r="I12" s="34"/>
      <c r="J12" s="2"/>
      <c r="K12" s="64" t="s">
        <v>100</v>
      </c>
    </row>
    <row r="13" spans="1:22" ht="24" customHeight="1">
      <c r="A13" s="37">
        <v>3</v>
      </c>
      <c r="B13" s="2" ph="1"/>
      <c r="C13" s="2"/>
      <c r="D13" s="24"/>
      <c r="E13" s="6">
        <f t="shared" ca="1" si="0"/>
        <v>120</v>
      </c>
      <c r="F13" s="51" t="e">
        <f t="shared" ca="1" si="1"/>
        <v>#VALUE!</v>
      </c>
      <c r="G13" s="4"/>
      <c r="H13" s="34"/>
      <c r="I13" s="34"/>
      <c r="J13" s="2"/>
      <c r="K13" s="64" t="s">
        <v>101</v>
      </c>
      <c r="T13" s="83"/>
      <c r="U13" s="83"/>
      <c r="V13" s="83"/>
    </row>
    <row r="14" spans="1:22" ht="24" customHeight="1">
      <c r="A14" s="37">
        <v>4</v>
      </c>
      <c r="B14" s="2" ph="1"/>
      <c r="C14" s="2"/>
      <c r="D14" s="24"/>
      <c r="E14" s="6">
        <f t="shared" ca="1" si="0"/>
        <v>120</v>
      </c>
      <c r="F14" s="51" t="e">
        <f t="shared" ca="1" si="1"/>
        <v>#VALUE!</v>
      </c>
      <c r="G14" s="4"/>
      <c r="H14" s="34"/>
      <c r="I14" s="34"/>
      <c r="J14" s="2"/>
      <c r="K14" s="64" t="s">
        <v>117</v>
      </c>
    </row>
    <row r="15" spans="1:22" ht="24" customHeight="1">
      <c r="A15" s="37">
        <v>5</v>
      </c>
      <c r="B15" s="5"/>
      <c r="C15" s="5"/>
      <c r="D15" s="27"/>
      <c r="E15" s="6">
        <f t="shared" ca="1" si="0"/>
        <v>120</v>
      </c>
      <c r="F15" s="51" t="e">
        <f t="shared" ca="1" si="1"/>
        <v>#VALUE!</v>
      </c>
      <c r="G15" s="5"/>
      <c r="H15" s="35"/>
      <c r="I15" s="35"/>
      <c r="J15" s="5"/>
      <c r="K15" s="139" t="s">
        <v>153</v>
      </c>
    </row>
    <row r="16" spans="1:22" ht="24" customHeight="1">
      <c r="A16" s="37">
        <v>6</v>
      </c>
      <c r="B16" s="5"/>
      <c r="C16" s="5"/>
      <c r="D16" s="27"/>
      <c r="E16" s="6">
        <f t="shared" ca="1" si="0"/>
        <v>120</v>
      </c>
      <c r="F16" s="51" t="e">
        <f t="shared" ca="1" si="1"/>
        <v>#VALUE!</v>
      </c>
      <c r="G16" s="5"/>
      <c r="H16" s="35"/>
      <c r="I16" s="35"/>
      <c r="J16" s="5"/>
    </row>
    <row r="17" spans="1:22" ht="24" customHeight="1">
      <c r="A17" s="37">
        <v>7</v>
      </c>
      <c r="B17" s="5"/>
      <c r="C17" s="5"/>
      <c r="D17" s="27"/>
      <c r="E17" s="6">
        <f t="shared" ca="1" si="0"/>
        <v>120</v>
      </c>
      <c r="F17" s="51" t="e">
        <f t="shared" ca="1" si="1"/>
        <v>#VALUE!</v>
      </c>
      <c r="G17" s="5"/>
      <c r="H17" s="35"/>
      <c r="I17" s="35"/>
      <c r="J17" s="5"/>
      <c r="K17" s="64" t="s">
        <v>112</v>
      </c>
      <c r="L17" s="70"/>
      <c r="M17" s="70"/>
      <c r="N17" s="70"/>
      <c r="O17" s="70"/>
      <c r="P17" s="70"/>
      <c r="Q17" s="70"/>
      <c r="R17" s="70"/>
    </row>
    <row r="18" spans="1:22" ht="24" customHeight="1">
      <c r="A18" s="37">
        <v>8</v>
      </c>
      <c r="B18" s="5"/>
      <c r="C18" s="5"/>
      <c r="D18" s="27"/>
      <c r="E18" s="6">
        <f t="shared" ca="1" si="0"/>
        <v>120</v>
      </c>
      <c r="F18" s="51" t="e">
        <f t="shared" ca="1" si="1"/>
        <v>#VALUE!</v>
      </c>
      <c r="G18" s="5"/>
      <c r="H18" s="35"/>
      <c r="I18" s="35"/>
      <c r="J18" s="5"/>
      <c r="K18" s="140" t="s">
        <v>113</v>
      </c>
    </row>
    <row r="19" spans="1:22" ht="24" customHeight="1">
      <c r="A19" s="37">
        <v>9</v>
      </c>
      <c r="B19" s="5"/>
      <c r="C19" s="5"/>
      <c r="D19" s="27"/>
      <c r="E19" s="6">
        <f t="shared" ca="1" si="0"/>
        <v>120</v>
      </c>
      <c r="F19" s="51" t="e">
        <f t="shared" ca="1" si="1"/>
        <v>#VALUE!</v>
      </c>
      <c r="G19" s="5"/>
      <c r="H19" s="35"/>
      <c r="I19" s="35"/>
      <c r="J19" s="5"/>
      <c r="K19" s="141" t="s">
        <v>151</v>
      </c>
    </row>
    <row r="20" spans="1:22" ht="24" customHeight="1">
      <c r="A20" s="37">
        <v>10</v>
      </c>
      <c r="B20" s="5"/>
      <c r="C20" s="5"/>
      <c r="D20" s="27"/>
      <c r="E20" s="6">
        <f t="shared" ca="1" si="0"/>
        <v>120</v>
      </c>
      <c r="F20" s="51" t="e">
        <f t="shared" ca="1" si="1"/>
        <v>#VALUE!</v>
      </c>
      <c r="G20" s="5"/>
      <c r="H20" s="35"/>
      <c r="I20" s="35"/>
      <c r="J20" s="5"/>
      <c r="K20" s="142" t="s">
        <v>150</v>
      </c>
    </row>
    <row r="21" spans="1:22" ht="24" customHeight="1" thickBot="1">
      <c r="B21" s="1" ph="1"/>
      <c r="K21" s="66"/>
      <c r="L21" s="70"/>
      <c r="M21" s="70"/>
      <c r="N21" s="70"/>
      <c r="O21" s="70"/>
      <c r="P21" s="70"/>
      <c r="Q21" s="70"/>
      <c r="R21" s="70"/>
    </row>
    <row r="22" spans="1:22" ht="24" customHeight="1" thickBot="1">
      <c r="A22" s="228" t="s">
        <v>147</v>
      </c>
      <c r="B22" s="229"/>
      <c r="C22" s="229"/>
      <c r="D22" s="229"/>
      <c r="E22" s="229"/>
      <c r="F22" s="229"/>
      <c r="G22" s="229"/>
      <c r="H22" s="229"/>
      <c r="I22" s="229"/>
      <c r="J22" s="229"/>
    </row>
    <row r="23" spans="1:22" ht="24" customHeight="1" thickBot="1">
      <c r="A23" s="230" t="s">
        <v>83</v>
      </c>
      <c r="B23" s="231"/>
      <c r="C23" s="231"/>
      <c r="D23" s="231"/>
      <c r="E23" s="231"/>
      <c r="F23" s="231"/>
      <c r="G23" s="231"/>
      <c r="H23" s="231"/>
      <c r="I23" s="231"/>
      <c r="J23" s="231"/>
      <c r="K23" s="65" t="s">
        <v>110</v>
      </c>
    </row>
    <row r="24" spans="1:22" ht="24" customHeight="1">
      <c r="K24" s="64" t="s">
        <v>111</v>
      </c>
    </row>
    <row r="25" spans="1:22" ht="24" customHeight="1">
      <c r="K25" s="174" t="s">
        <v>210</v>
      </c>
      <c r="L25" s="175"/>
      <c r="M25" s="175"/>
      <c r="N25" s="175"/>
      <c r="O25" s="175"/>
      <c r="P25" s="175"/>
      <c r="Q25" s="175"/>
      <c r="R25" s="175"/>
      <c r="S25" s="175"/>
      <c r="T25" s="175"/>
      <c r="U25" s="175"/>
      <c r="V25" s="176"/>
    </row>
    <row r="26" spans="1:22" ht="24" customHeight="1">
      <c r="K26" s="174" t="s">
        <v>154</v>
      </c>
    </row>
    <row r="27" spans="1:22" ht="24" customHeight="1">
      <c r="K27" s="65"/>
    </row>
    <row r="28" spans="1:22" ht="24" customHeight="1">
      <c r="K28" s="64"/>
    </row>
    <row r="29" spans="1:22" ht="24" customHeight="1">
      <c r="K29" s="66"/>
    </row>
    <row r="39" spans="1:12" ht="24" customHeight="1" thickBot="1">
      <c r="A39" s="232" t="s">
        <v>226</v>
      </c>
      <c r="B39" s="233"/>
      <c r="C39" s="233"/>
      <c r="D39" s="233"/>
      <c r="E39" s="233"/>
      <c r="F39" s="233"/>
      <c r="G39" s="233"/>
      <c r="H39" s="233"/>
      <c r="I39" s="233"/>
      <c r="J39" s="233"/>
      <c r="K39" s="233"/>
      <c r="L39" s="233"/>
    </row>
    <row r="40" spans="1:12" ht="24" customHeight="1" thickBot="1">
      <c r="A40" s="230" t="s">
        <v>202</v>
      </c>
      <c r="B40" s="231"/>
      <c r="C40" s="231"/>
      <c r="D40" s="231"/>
      <c r="E40" s="231"/>
      <c r="F40" s="231"/>
      <c r="G40" s="231"/>
      <c r="H40" s="231"/>
      <c r="I40" s="231"/>
      <c r="J40" s="231"/>
    </row>
  </sheetData>
  <mergeCells count="10">
    <mergeCell ref="A22:J22"/>
    <mergeCell ref="A23:J23"/>
    <mergeCell ref="A40:J40"/>
    <mergeCell ref="A1:J1"/>
    <mergeCell ref="B3:D3"/>
    <mergeCell ref="B5:D5"/>
    <mergeCell ref="F5:F6"/>
    <mergeCell ref="B6:D6"/>
    <mergeCell ref="B7:D7"/>
    <mergeCell ref="A39:L39"/>
  </mergeCells>
  <phoneticPr fontId="3"/>
  <printOptions horizontalCentered="1"/>
  <pageMargins left="0.25" right="0.25" top="0.75" bottom="0.75" header="0.3" footer="0.3"/>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W42"/>
  <sheetViews>
    <sheetView view="pageBreakPreview" topLeftCell="A3" zoomScaleNormal="100" zoomScaleSheetLayoutView="100" workbookViewId="0">
      <selection activeCell="O34" sqref="O34"/>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ol min="7" max="7" width="22.625" style="1" bestFit="1" customWidth="1"/>
    <col min="8" max="8" width="9.125" style="1" bestFit="1" customWidth="1"/>
    <col min="9" max="9" width="8.875" style="1" bestFit="1" customWidth="1"/>
    <col min="10" max="10" width="4.375" style="1" bestFit="1" customWidth="1"/>
    <col min="11" max="11" width="5.875" style="1" bestFit="1" customWidth="1"/>
    <col min="12" max="12" width="10.75" style="1" bestFit="1" customWidth="1"/>
    <col min="13" max="16384" width="8.75" style="1"/>
  </cols>
  <sheetData>
    <row r="1" spans="1:23" ht="24" customHeight="1">
      <c r="A1" s="217" t="s">
        <v>139</v>
      </c>
      <c r="B1" s="217"/>
      <c r="C1" s="217"/>
      <c r="D1" s="217"/>
      <c r="E1" s="217"/>
      <c r="F1" s="217"/>
      <c r="G1" s="217"/>
      <c r="H1" s="217"/>
      <c r="I1" s="217"/>
      <c r="J1" s="217"/>
      <c r="K1" s="217"/>
      <c r="L1" s="7">
        <f ca="1">TODAY()</f>
        <v>44115</v>
      </c>
    </row>
    <row r="3" spans="1:23" ht="24" customHeight="1">
      <c r="A3" s="118" t="s">
        <v>28</v>
      </c>
      <c r="B3" s="235" t="s">
        <v>134</v>
      </c>
      <c r="C3" s="236"/>
      <c r="D3" s="237"/>
    </row>
    <row r="5" spans="1:23" ht="24" customHeight="1">
      <c r="A5" s="118" t="s">
        <v>27</v>
      </c>
      <c r="B5" s="194" t="str">
        <f>[1]【基本情報】!B3</f>
        <v>熊本県空手道連盟</v>
      </c>
      <c r="C5" s="195"/>
      <c r="D5" s="196"/>
      <c r="F5" s="238" t="s">
        <v>25</v>
      </c>
      <c r="G5" s="119" t="str">
        <f>[1]【基本情報】!B6</f>
        <v>〒000-1111</v>
      </c>
      <c r="H5" s="120"/>
    </row>
    <row r="6" spans="1:23" ht="24" customHeight="1">
      <c r="A6" s="118" t="s">
        <v>8</v>
      </c>
      <c r="B6" s="194" t="str">
        <f>[1]【基本情報】!B4</f>
        <v>くまモン道場</v>
      </c>
      <c r="C6" s="195"/>
      <c r="D6" s="196"/>
      <c r="F6" s="239"/>
      <c r="G6" s="121" t="str">
        <f>[1]【基本情報】!B7</f>
        <v>熊本県熊本市熊区1-2-3</v>
      </c>
      <c r="H6" s="122"/>
      <c r="L6" s="63" t="s">
        <v>102</v>
      </c>
    </row>
    <row r="7" spans="1:23" ht="24" customHeight="1">
      <c r="A7" s="118" t="s">
        <v>6</v>
      </c>
      <c r="B7" s="194" t="str">
        <f>[1]【基本情報】!B5</f>
        <v>くまモン</v>
      </c>
      <c r="C7" s="195"/>
      <c r="D7" s="196"/>
      <c r="F7" s="123" t="s">
        <v>26</v>
      </c>
      <c r="G7" s="124" t="str">
        <f>[1]【基本情報】!B8</f>
        <v>090-1111-2222</v>
      </c>
      <c r="H7" s="120"/>
      <c r="L7" s="169" t="s">
        <v>203</v>
      </c>
    </row>
    <row r="8" spans="1:23" ht="24" customHeight="1">
      <c r="L8" s="64" t="s">
        <v>96</v>
      </c>
    </row>
    <row r="9" spans="1:23" ht="24" customHeight="1">
      <c r="A9" s="118" t="s">
        <v>0</v>
      </c>
      <c r="B9" s="118" t="s" ph="1">
        <v>7</v>
      </c>
      <c r="C9" s="118" t="s">
        <v>1</v>
      </c>
      <c r="D9" s="118" t="s">
        <v>2</v>
      </c>
      <c r="E9" s="118" t="s">
        <v>3</v>
      </c>
      <c r="F9" s="118" t="s">
        <v>20</v>
      </c>
      <c r="G9" s="118" t="s">
        <v>4</v>
      </c>
      <c r="H9" s="125" t="s">
        <v>40</v>
      </c>
      <c r="I9" s="125" t="s">
        <v>41</v>
      </c>
      <c r="J9" s="125" t="s">
        <v>23</v>
      </c>
      <c r="K9" s="125" t="s">
        <v>22</v>
      </c>
      <c r="L9" s="65" t="s">
        <v>99</v>
      </c>
    </row>
    <row r="10" spans="1:23" ht="24" customHeight="1">
      <c r="A10" s="118">
        <v>0</v>
      </c>
      <c r="B10" s="126" t="s" ph="1">
        <v>43</v>
      </c>
      <c r="C10" s="126" t="s">
        <v>5</v>
      </c>
      <c r="D10" s="127">
        <v>38528</v>
      </c>
      <c r="E10" s="128">
        <f t="shared" ref="E10:E20" ca="1" si="0">DATEDIF(D10,$L$1,"Y")</f>
        <v>15</v>
      </c>
      <c r="F10" s="129" t="str">
        <f ca="1">CHOOSE(DATEDIF(D10,DATE(YEAR(TODAY())-(MONTH(TODAY())&lt;=3)*1,4,1),"Y")-2,"年少","年中","年長","小1","小2","小3","小4","小5","小6","中1","中2","中3","高1","高2","高3","大1","大2","大3","大4")</f>
        <v>中3</v>
      </c>
      <c r="G10" s="130" t="s">
        <v>58</v>
      </c>
      <c r="H10" s="131" t="s">
        <v>24</v>
      </c>
      <c r="I10" s="126" t="s">
        <v>44</v>
      </c>
      <c r="J10" s="126" t="s">
        <v>55</v>
      </c>
      <c r="K10" s="126" t="s">
        <v>54</v>
      </c>
      <c r="L10" s="65" t="s">
        <v>97</v>
      </c>
    </row>
    <row r="11" spans="1:23" ht="24" customHeight="1">
      <c r="A11" s="37">
        <v>1</v>
      </c>
      <c r="B11" s="2" ph="1"/>
      <c r="C11" s="2"/>
      <c r="D11" s="24"/>
      <c r="E11" s="6">
        <f t="shared" ca="1" si="0"/>
        <v>120</v>
      </c>
      <c r="F11" s="51" t="e">
        <f t="shared" ref="F11:F20" ca="1" si="1">CHOOSE(DATEDIF(D11,DATE(YEAR(TODAY())-(MONTH(TODAY())&lt;=3)*1,4,1),"Y")-2,"年少","年中","年長","小1","小2","小3","小4","小5","小6","中1","中2","中3","高1","高2","高3","大1","大2","大3","大4")</f>
        <v>#VALUE!</v>
      </c>
      <c r="G11" s="3"/>
      <c r="H11" s="34"/>
      <c r="I11" s="34"/>
      <c r="J11" s="2"/>
      <c r="K11" s="2"/>
      <c r="L11" s="65" t="s">
        <v>98</v>
      </c>
    </row>
    <row r="12" spans="1:23" ht="24" customHeight="1">
      <c r="A12" s="37">
        <v>2</v>
      </c>
      <c r="B12" s="2" ph="1"/>
      <c r="C12" s="2"/>
      <c r="D12" s="24"/>
      <c r="E12" s="6">
        <f t="shared" ca="1" si="0"/>
        <v>120</v>
      </c>
      <c r="F12" s="51" t="e">
        <f t="shared" ca="1" si="1"/>
        <v>#VALUE!</v>
      </c>
      <c r="G12" s="3"/>
      <c r="H12" s="34"/>
      <c r="I12" s="34"/>
      <c r="J12" s="2"/>
      <c r="K12" s="2"/>
      <c r="L12" s="64" t="s">
        <v>100</v>
      </c>
    </row>
    <row r="13" spans="1:23" ht="24" customHeight="1">
      <c r="A13" s="37">
        <v>3</v>
      </c>
      <c r="B13" s="2" ph="1"/>
      <c r="C13" s="2"/>
      <c r="D13" s="24"/>
      <c r="E13" s="6">
        <f t="shared" ca="1" si="0"/>
        <v>120</v>
      </c>
      <c r="F13" s="51" t="e">
        <f t="shared" ca="1" si="1"/>
        <v>#VALUE!</v>
      </c>
      <c r="G13" s="4"/>
      <c r="H13" s="34"/>
      <c r="I13" s="34"/>
      <c r="J13" s="2"/>
      <c r="K13" s="2"/>
      <c r="L13" s="64" t="s">
        <v>101</v>
      </c>
      <c r="N13" s="133"/>
      <c r="O13" s="133"/>
      <c r="P13" s="133"/>
      <c r="Q13" s="133"/>
      <c r="R13" s="133"/>
      <c r="S13" s="133"/>
      <c r="T13" s="133"/>
      <c r="U13" s="133"/>
      <c r="V13" s="133"/>
      <c r="W13" s="133"/>
    </row>
    <row r="14" spans="1:23" ht="24" customHeight="1">
      <c r="A14" s="37">
        <v>4</v>
      </c>
      <c r="B14" s="2" ph="1"/>
      <c r="C14" s="2"/>
      <c r="D14" s="24"/>
      <c r="E14" s="6">
        <f t="shared" ca="1" si="0"/>
        <v>120</v>
      </c>
      <c r="F14" s="51" t="e">
        <f t="shared" ca="1" si="1"/>
        <v>#VALUE!</v>
      </c>
      <c r="G14" s="4"/>
      <c r="H14" s="34"/>
      <c r="I14" s="34"/>
      <c r="J14" s="2"/>
      <c r="K14" s="2"/>
      <c r="L14" s="81"/>
    </row>
    <row r="15" spans="1:23" ht="24" customHeight="1">
      <c r="A15" s="37">
        <v>5</v>
      </c>
      <c r="B15" s="5"/>
      <c r="C15" s="5"/>
      <c r="D15" s="27"/>
      <c r="E15" s="6">
        <f t="shared" ca="1" si="0"/>
        <v>120</v>
      </c>
      <c r="F15" s="51" t="e">
        <f t="shared" ca="1" si="1"/>
        <v>#VALUE!</v>
      </c>
      <c r="G15" s="5"/>
      <c r="H15" s="35"/>
      <c r="I15" s="35"/>
      <c r="J15" s="5"/>
      <c r="K15" s="5"/>
    </row>
    <row r="16" spans="1:23" ht="24" customHeight="1">
      <c r="A16" s="37">
        <v>6</v>
      </c>
      <c r="B16" s="5"/>
      <c r="C16" s="5"/>
      <c r="D16" s="27"/>
      <c r="E16" s="6">
        <f t="shared" ca="1" si="0"/>
        <v>120</v>
      </c>
      <c r="F16" s="51" t="e">
        <f t="shared" ca="1" si="1"/>
        <v>#VALUE!</v>
      </c>
      <c r="G16" s="5"/>
      <c r="H16" s="35"/>
      <c r="I16" s="35"/>
      <c r="J16" s="5"/>
      <c r="K16" s="5"/>
      <c r="L16" s="64" t="s">
        <v>112</v>
      </c>
      <c r="M16" s="70"/>
      <c r="N16" s="70"/>
      <c r="O16" s="70"/>
      <c r="P16" s="70"/>
      <c r="Q16" s="70"/>
      <c r="R16" s="70"/>
      <c r="S16" s="70"/>
    </row>
    <row r="17" spans="1:12" ht="24" customHeight="1">
      <c r="A17" s="37">
        <v>7</v>
      </c>
      <c r="B17" s="5"/>
      <c r="C17" s="5"/>
      <c r="D17" s="27"/>
      <c r="E17" s="6">
        <f t="shared" ca="1" si="0"/>
        <v>120</v>
      </c>
      <c r="F17" s="51" t="e">
        <f t="shared" ca="1" si="1"/>
        <v>#VALUE!</v>
      </c>
      <c r="G17" s="5"/>
      <c r="H17" s="35"/>
      <c r="I17" s="35"/>
      <c r="J17" s="5"/>
      <c r="K17" s="5"/>
      <c r="L17" s="66" t="s">
        <v>113</v>
      </c>
    </row>
    <row r="18" spans="1:12" ht="24" customHeight="1">
      <c r="A18" s="37">
        <v>8</v>
      </c>
      <c r="B18" s="5"/>
      <c r="C18" s="5"/>
      <c r="D18" s="27"/>
      <c r="E18" s="6">
        <f t="shared" ca="1" si="0"/>
        <v>120</v>
      </c>
      <c r="F18" s="51" t="e">
        <f t="shared" ca="1" si="1"/>
        <v>#VALUE!</v>
      </c>
      <c r="G18" s="5"/>
      <c r="H18" s="35"/>
      <c r="I18" s="35"/>
      <c r="J18" s="5"/>
      <c r="K18" s="5"/>
    </row>
    <row r="19" spans="1:12" ht="24" customHeight="1">
      <c r="A19" s="37">
        <v>9</v>
      </c>
      <c r="B19" s="5"/>
      <c r="C19" s="5"/>
      <c r="D19" s="27"/>
      <c r="E19" s="6">
        <f t="shared" ca="1" si="0"/>
        <v>120</v>
      </c>
      <c r="F19" s="51" t="e">
        <f t="shared" ca="1" si="1"/>
        <v>#VALUE!</v>
      </c>
      <c r="G19" s="5"/>
      <c r="H19" s="35"/>
      <c r="I19" s="35"/>
      <c r="J19" s="5"/>
      <c r="K19" s="5"/>
      <c r="L19" s="64" t="s">
        <v>117</v>
      </c>
    </row>
    <row r="20" spans="1:12" ht="24" customHeight="1">
      <c r="A20" s="37">
        <v>10</v>
      </c>
      <c r="B20" s="5"/>
      <c r="C20" s="5"/>
      <c r="D20" s="27"/>
      <c r="E20" s="6">
        <f t="shared" ca="1" si="0"/>
        <v>120</v>
      </c>
      <c r="F20" s="51" t="e">
        <f t="shared" ca="1" si="1"/>
        <v>#VALUE!</v>
      </c>
      <c r="G20" s="5"/>
      <c r="H20" s="35"/>
      <c r="I20" s="35"/>
      <c r="J20" s="5"/>
      <c r="K20" s="5"/>
    </row>
    <row r="21" spans="1:12" ht="24" customHeight="1" thickBot="1">
      <c r="B21" s="1" ph="1"/>
    </row>
    <row r="22" spans="1:12" ht="24" customHeight="1" thickBot="1">
      <c r="A22" s="228" t="s">
        <v>146</v>
      </c>
      <c r="B22" s="229"/>
      <c r="C22" s="229"/>
      <c r="D22" s="229"/>
      <c r="E22" s="229"/>
      <c r="F22" s="229"/>
      <c r="G22" s="229"/>
      <c r="H22" s="229"/>
      <c r="I22" s="229"/>
      <c r="J22" s="229"/>
    </row>
    <row r="23" spans="1:12" ht="24" customHeight="1" thickBot="1">
      <c r="A23" s="230" t="s">
        <v>83</v>
      </c>
      <c r="B23" s="231"/>
      <c r="C23" s="231"/>
      <c r="D23" s="231"/>
      <c r="E23" s="231"/>
      <c r="F23" s="231"/>
      <c r="G23" s="231"/>
      <c r="H23" s="231"/>
      <c r="I23" s="231"/>
      <c r="J23" s="231"/>
    </row>
    <row r="26" spans="1:12" ht="24" customHeight="1">
      <c r="L26" s="132" t="s">
        <v>109</v>
      </c>
    </row>
    <row r="27" spans="1:12" ht="24" customHeight="1">
      <c r="L27" s="65" t="s">
        <v>110</v>
      </c>
    </row>
    <row r="28" spans="1:12" ht="24" customHeight="1">
      <c r="L28" s="64" t="s">
        <v>111</v>
      </c>
    </row>
    <row r="29" spans="1:12" ht="24" customHeight="1">
      <c r="L29" s="174" t="s">
        <v>210</v>
      </c>
    </row>
    <row r="30" spans="1:12" ht="24" customHeight="1">
      <c r="L30" s="174" t="s">
        <v>154</v>
      </c>
    </row>
    <row r="41" spans="1:12" ht="24" customHeight="1">
      <c r="A41" s="234" t="s">
        <v>204</v>
      </c>
      <c r="B41" s="210"/>
      <c r="C41" s="210"/>
      <c r="D41" s="210"/>
      <c r="E41" s="210"/>
      <c r="F41" s="210"/>
      <c r="G41" s="210"/>
      <c r="H41" s="210"/>
      <c r="I41" s="210"/>
      <c r="J41" s="210"/>
      <c r="K41" s="210"/>
      <c r="L41" s="210"/>
    </row>
    <row r="42" spans="1:12" ht="24" customHeight="1">
      <c r="A42" s="211" t="s">
        <v>205</v>
      </c>
      <c r="B42" s="212"/>
      <c r="C42" s="212"/>
      <c r="D42" s="212"/>
      <c r="E42" s="212"/>
      <c r="F42" s="212"/>
      <c r="G42" s="212"/>
      <c r="H42" s="212"/>
      <c r="I42" s="212"/>
      <c r="J42" s="212"/>
      <c r="K42" s="212"/>
      <c r="L42" s="212"/>
    </row>
  </sheetData>
  <mergeCells count="10">
    <mergeCell ref="A1:K1"/>
    <mergeCell ref="A41:L41"/>
    <mergeCell ref="A42:L42"/>
    <mergeCell ref="A22:J22"/>
    <mergeCell ref="A23:J23"/>
    <mergeCell ref="B3:D3"/>
    <mergeCell ref="B5:D5"/>
    <mergeCell ref="F5:F6"/>
    <mergeCell ref="B6:D6"/>
    <mergeCell ref="B7:D7"/>
  </mergeCells>
  <phoneticPr fontId="3"/>
  <dataValidations count="1">
    <dataValidation type="list" allowBlank="1" showInputMessage="1" showErrorMessage="1" sqref="L12:L20">
      <formula1>$N$41:$N$45</formula1>
    </dataValidation>
  </dataValidations>
  <pageMargins left="0.7" right="0.7" top="0.75" bottom="0.75" header="0.3" footer="0.3"/>
  <pageSetup paperSize="9" fitToHeight="0" orientation="landscape"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55"/>
  <sheetViews>
    <sheetView view="pageBreakPreview" topLeftCell="A13" zoomScaleNormal="90" zoomScaleSheetLayoutView="100" workbookViewId="0">
      <selection activeCell="A31" sqref="A31:A33"/>
    </sheetView>
  </sheetViews>
  <sheetFormatPr defaultColWidth="11.625" defaultRowHeight="19.899999999999999" customHeight="1"/>
  <cols>
    <col min="1" max="1" width="14.125" style="8" customWidth="1"/>
    <col min="2" max="3" width="11.625" style="8" customWidth="1"/>
    <col min="4" max="4" width="2.875" style="8" customWidth="1"/>
    <col min="5" max="5" width="8.5" style="8" bestFit="1" customWidth="1"/>
    <col min="6" max="6" width="9" style="8" bestFit="1" customWidth="1"/>
    <col min="7" max="8" width="8.5" style="8" bestFit="1" customWidth="1"/>
    <col min="9" max="16384" width="11.625" style="8"/>
  </cols>
  <sheetData>
    <row r="1" spans="1:18" ht="19.899999999999999" customHeight="1">
      <c r="A1" s="240" t="s">
        <v>57</v>
      </c>
      <c r="B1" s="240"/>
      <c r="C1" s="240"/>
      <c r="D1" s="240"/>
      <c r="E1" s="240"/>
      <c r="F1" s="240"/>
      <c r="G1" s="240"/>
      <c r="H1" s="240"/>
    </row>
    <row r="2" spans="1:18" ht="19.899999999999999" customHeight="1">
      <c r="A2" s="109" t="str">
        <f>県連会員!B3</f>
        <v>令和２年〇月×日</v>
      </c>
      <c r="B2" s="109"/>
    </row>
    <row r="3" spans="1:18" ht="19.899999999999999" customHeight="1">
      <c r="A3" s="241" t="s">
        <v>18</v>
      </c>
      <c r="B3" s="242"/>
      <c r="C3" s="243"/>
      <c r="D3" s="28"/>
      <c r="E3" s="28" t="s">
        <v>29</v>
      </c>
      <c r="F3" s="12" t="str">
        <f>県連会員!B3</f>
        <v>令和２年〇月×日</v>
      </c>
      <c r="I3" s="60" t="s">
        <v>193</v>
      </c>
      <c r="J3" s="60"/>
      <c r="K3" s="60"/>
      <c r="L3" s="60"/>
      <c r="M3" s="60"/>
      <c r="N3" s="60"/>
      <c r="O3" s="60"/>
      <c r="P3" s="60"/>
    </row>
    <row r="4" spans="1:18" ht="19.899999999999999" customHeight="1">
      <c r="A4" s="14"/>
      <c r="B4" s="10"/>
      <c r="C4" s="15"/>
      <c r="D4" s="19"/>
      <c r="E4" s="28" t="s">
        <v>9</v>
      </c>
      <c r="F4" s="12" t="str">
        <f>県連会員!B5</f>
        <v>くまもん空手道連盟</v>
      </c>
      <c r="I4" s="65" t="s">
        <v>194</v>
      </c>
      <c r="J4" s="60"/>
      <c r="K4" s="60"/>
      <c r="L4" s="60"/>
      <c r="M4" s="60"/>
      <c r="N4" s="60"/>
      <c r="O4" s="60"/>
      <c r="P4" s="60"/>
    </row>
    <row r="5" spans="1:18" ht="19.899999999999999" customHeight="1">
      <c r="A5" s="14"/>
      <c r="B5" s="10"/>
      <c r="C5" s="15"/>
      <c r="D5" s="19"/>
      <c r="E5" s="28" t="s">
        <v>8</v>
      </c>
      <c r="F5" s="12" t="str">
        <f>県連会員!B6</f>
        <v>くまもん道場</v>
      </c>
      <c r="H5" s="12"/>
      <c r="I5" s="64" t="s">
        <v>195</v>
      </c>
      <c r="J5" s="60"/>
      <c r="K5" s="60"/>
      <c r="L5" s="60"/>
      <c r="M5" s="60"/>
      <c r="N5" s="60"/>
      <c r="O5" s="60"/>
      <c r="P5" s="60"/>
    </row>
    <row r="6" spans="1:18" ht="19.899999999999999" customHeight="1">
      <c r="A6" s="14"/>
      <c r="B6" s="10"/>
      <c r="C6" s="15"/>
      <c r="D6" s="19"/>
      <c r="E6" s="28" t="s">
        <v>6</v>
      </c>
      <c r="F6" s="12" t="str">
        <f>県連会員!B7</f>
        <v>くまもん</v>
      </c>
      <c r="H6" s="12"/>
      <c r="I6" s="64" t="s">
        <v>196</v>
      </c>
      <c r="J6" s="180"/>
      <c r="K6" s="180"/>
      <c r="L6" s="180"/>
      <c r="M6" s="63"/>
      <c r="N6" s="63"/>
      <c r="O6" s="63"/>
      <c r="P6" s="63"/>
      <c r="Q6" s="1"/>
      <c r="R6" s="1"/>
    </row>
    <row r="7" spans="1:18" ht="19.899999999999999" customHeight="1">
      <c r="A7" s="14"/>
      <c r="B7" s="10"/>
      <c r="C7" s="15"/>
      <c r="D7" s="19"/>
      <c r="E7" s="29" t="s">
        <v>25</v>
      </c>
      <c r="F7" s="8" t="str">
        <f>県連会員!G5</f>
        <v>〒８00-0000</v>
      </c>
      <c r="H7" s="12"/>
      <c r="I7" s="60" t="s">
        <v>197</v>
      </c>
      <c r="J7" s="63"/>
      <c r="K7" s="63"/>
      <c r="L7" s="63"/>
      <c r="M7" s="63"/>
      <c r="N7" s="63"/>
      <c r="O7" s="63"/>
      <c r="P7" s="63"/>
      <c r="Q7" s="1"/>
      <c r="R7" s="1"/>
    </row>
    <row r="8" spans="1:18" ht="19.899999999999999" customHeight="1">
      <c r="A8" s="14"/>
      <c r="B8" s="10"/>
      <c r="C8" s="15"/>
      <c r="D8" s="19"/>
      <c r="E8" s="30"/>
      <c r="F8" s="8" t="str">
        <f>県連会員!G6</f>
        <v>くま市熊区小熊町５７０５－２</v>
      </c>
      <c r="H8" s="12"/>
      <c r="I8" s="181" t="s">
        <v>198</v>
      </c>
      <c r="J8" s="60"/>
      <c r="K8" s="60"/>
      <c r="L8" s="60"/>
      <c r="M8" s="60"/>
      <c r="N8" s="60"/>
      <c r="O8" s="60"/>
      <c r="P8" s="60"/>
    </row>
    <row r="9" spans="1:18" ht="19.899999999999999" customHeight="1">
      <c r="A9" s="14"/>
      <c r="B9" s="10"/>
      <c r="C9" s="15"/>
      <c r="D9" s="19"/>
      <c r="E9" s="28" t="s">
        <v>26</v>
      </c>
      <c r="F9" s="12" t="str">
        <f>県連会員!G7</f>
        <v>090-3333-3333</v>
      </c>
      <c r="H9" s="12"/>
      <c r="I9" s="178" t="s">
        <v>199</v>
      </c>
      <c r="J9" s="60"/>
      <c r="K9" s="60"/>
      <c r="L9" s="60"/>
      <c r="M9" s="60"/>
      <c r="N9" s="60"/>
      <c r="O9" s="60"/>
      <c r="P9" s="60"/>
    </row>
    <row r="10" spans="1:18" ht="19.899999999999999" customHeight="1">
      <c r="A10" s="14"/>
      <c r="B10" s="10"/>
      <c r="C10" s="15"/>
      <c r="D10" s="19"/>
      <c r="E10" s="28"/>
      <c r="F10" s="12"/>
      <c r="H10" s="12"/>
      <c r="I10" s="178" t="s">
        <v>200</v>
      </c>
      <c r="J10" s="60"/>
      <c r="K10" s="60"/>
      <c r="L10" s="60"/>
      <c r="M10" s="60"/>
      <c r="N10" s="60"/>
      <c r="O10" s="60"/>
      <c r="P10" s="60"/>
    </row>
    <row r="11" spans="1:18" ht="19.899999999999999" customHeight="1">
      <c r="A11" s="14"/>
      <c r="B11" s="10"/>
      <c r="C11" s="15"/>
      <c r="D11" s="19"/>
      <c r="E11" s="246" t="s">
        <v>65</v>
      </c>
      <c r="F11" s="246"/>
      <c r="G11" s="246"/>
      <c r="H11" s="12"/>
      <c r="I11" s="178" t="s">
        <v>222</v>
      </c>
      <c r="J11" s="60"/>
      <c r="K11" s="60"/>
      <c r="L11" s="60"/>
      <c r="M11" s="60"/>
      <c r="N11" s="60"/>
      <c r="O11" s="60"/>
      <c r="P11" s="60"/>
    </row>
    <row r="12" spans="1:18" ht="19.899999999999999" customHeight="1">
      <c r="A12" s="14"/>
      <c r="B12" s="10"/>
      <c r="C12" s="15"/>
      <c r="D12" s="19"/>
      <c r="E12" s="247" t="s">
        <v>14</v>
      </c>
      <c r="F12" s="247"/>
      <c r="G12" s="247"/>
      <c r="H12" s="12"/>
      <c r="I12" s="60" t="s">
        <v>181</v>
      </c>
      <c r="J12" s="60"/>
      <c r="K12" s="60"/>
      <c r="L12" s="60"/>
      <c r="M12" s="60"/>
      <c r="N12" s="60"/>
      <c r="O12" s="60"/>
      <c r="P12" s="60"/>
    </row>
    <row r="13" spans="1:18" ht="19.899999999999999" customHeight="1">
      <c r="A13" s="14"/>
      <c r="B13" s="10"/>
      <c r="C13" s="15"/>
      <c r="D13" s="19"/>
      <c r="E13" s="247" t="s">
        <v>17</v>
      </c>
      <c r="F13" s="247"/>
      <c r="G13" s="247"/>
      <c r="H13" s="12"/>
      <c r="I13" s="60" t="s">
        <v>183</v>
      </c>
      <c r="J13" s="60"/>
      <c r="K13" s="60"/>
      <c r="L13" s="60"/>
      <c r="M13" s="60"/>
      <c r="N13" s="60"/>
      <c r="O13" s="60"/>
      <c r="P13" s="60"/>
    </row>
    <row r="14" spans="1:18" ht="19.899999999999999" customHeight="1">
      <c r="A14" s="14"/>
      <c r="B14" s="10"/>
      <c r="C14" s="15"/>
      <c r="D14" s="19"/>
      <c r="E14" s="247" t="s">
        <v>15</v>
      </c>
      <c r="F14" s="247"/>
      <c r="G14" s="247"/>
      <c r="H14" s="12"/>
    </row>
    <row r="15" spans="1:18" ht="19.899999999999999" customHeight="1">
      <c r="A15" s="14"/>
      <c r="B15" s="10"/>
      <c r="C15" s="15"/>
      <c r="D15" s="19"/>
      <c r="E15" s="246" t="s">
        <v>16</v>
      </c>
      <c r="F15" s="246"/>
      <c r="G15" s="246"/>
      <c r="H15" s="12"/>
    </row>
    <row r="16" spans="1:18" ht="19.899999999999999" customHeight="1">
      <c r="A16" s="16"/>
      <c r="B16" s="17"/>
      <c r="C16" s="18"/>
      <c r="D16" s="19"/>
      <c r="E16" s="247" t="s">
        <v>64</v>
      </c>
      <c r="F16" s="247"/>
      <c r="G16" s="247"/>
      <c r="H16" s="12"/>
      <c r="I16" s="60" t="s">
        <v>87</v>
      </c>
    </row>
    <row r="17" spans="1:22" ht="19.899999999999999" customHeight="1">
      <c r="A17" s="10"/>
      <c r="B17" s="10"/>
      <c r="C17" s="10"/>
      <c r="D17" s="10"/>
      <c r="H17" s="12"/>
      <c r="I17" s="60" t="s">
        <v>88</v>
      </c>
    </row>
    <row r="18" spans="1:22" ht="19.899999999999999" customHeight="1">
      <c r="A18" s="10"/>
      <c r="B18" s="10"/>
      <c r="C18" s="10"/>
      <c r="D18" s="10"/>
      <c r="F18" s="9"/>
      <c r="G18" s="12"/>
      <c r="H18" s="12"/>
      <c r="I18" s="60" t="s">
        <v>89</v>
      </c>
    </row>
    <row r="19" spans="1:22" ht="19.899999999999999" customHeight="1">
      <c r="A19" s="13" t="s">
        <v>10</v>
      </c>
      <c r="B19" s="248" t="s">
        <v>63</v>
      </c>
      <c r="C19" s="248"/>
      <c r="D19" s="248"/>
      <c r="E19" s="248"/>
      <c r="F19" s="13" t="s">
        <v>11</v>
      </c>
      <c r="G19" s="13" t="s">
        <v>12</v>
      </c>
      <c r="H19" s="13" t="s">
        <v>49</v>
      </c>
      <c r="I19" s="60" t="s">
        <v>90</v>
      </c>
    </row>
    <row r="20" spans="1:22" ht="19.899999999999999" customHeight="1">
      <c r="A20" s="258" t="s">
        <v>66</v>
      </c>
      <c r="B20" s="249" t="s">
        <v>59</v>
      </c>
      <c r="C20" s="250"/>
      <c r="D20" s="250"/>
      <c r="E20" s="251"/>
      <c r="F20" s="53">
        <v>1500</v>
      </c>
      <c r="G20" s="114"/>
      <c r="H20" s="52">
        <f>F20*G20</f>
        <v>0</v>
      </c>
    </row>
    <row r="21" spans="1:22" ht="19.899999999999999" customHeight="1">
      <c r="A21" s="259"/>
      <c r="B21" s="252" t="s">
        <v>60</v>
      </c>
      <c r="C21" s="253"/>
      <c r="D21" s="253"/>
      <c r="E21" s="254"/>
      <c r="F21" s="53">
        <v>3000</v>
      </c>
      <c r="G21" s="114"/>
      <c r="H21" s="52">
        <f t="shared" ref="H21:H26" si="0">F21*G21</f>
        <v>0</v>
      </c>
      <c r="I21" s="60" t="s">
        <v>91</v>
      </c>
      <c r="J21" s="62"/>
      <c r="K21" s="62"/>
      <c r="L21" s="62"/>
      <c r="M21" s="62"/>
      <c r="N21" s="62"/>
      <c r="O21" s="62"/>
    </row>
    <row r="22" spans="1:22" ht="19.899999999999999" customHeight="1">
      <c r="A22" s="259"/>
      <c r="B22" s="252" t="s">
        <v>62</v>
      </c>
      <c r="C22" s="253"/>
      <c r="D22" s="253"/>
      <c r="E22" s="254"/>
      <c r="F22" s="53">
        <v>6000</v>
      </c>
      <c r="G22" s="114"/>
      <c r="H22" s="52">
        <f t="shared" si="0"/>
        <v>0</v>
      </c>
      <c r="I22" s="189" t="s">
        <v>201</v>
      </c>
      <c r="J22" s="189"/>
      <c r="K22" s="189"/>
      <c r="L22" s="189"/>
      <c r="M22" s="189"/>
      <c r="N22" s="189"/>
      <c r="O22" s="189"/>
      <c r="P22" s="189"/>
      <c r="Q22" s="189"/>
      <c r="R22" s="189"/>
      <c r="S22" s="189"/>
      <c r="T22" s="189"/>
      <c r="U22" s="189"/>
      <c r="V22" s="189"/>
    </row>
    <row r="23" spans="1:22" ht="19.899999999999999" customHeight="1">
      <c r="A23" s="259"/>
      <c r="B23" s="252" t="s">
        <v>61</v>
      </c>
      <c r="C23" s="253"/>
      <c r="D23" s="253"/>
      <c r="E23" s="254"/>
      <c r="F23" s="53">
        <v>12000</v>
      </c>
      <c r="G23" s="114"/>
      <c r="H23" s="52">
        <f t="shared" si="0"/>
        <v>0</v>
      </c>
    </row>
    <row r="24" spans="1:22" ht="19.899999999999999" customHeight="1">
      <c r="A24" s="260"/>
      <c r="B24" s="245" t="s">
        <v>34</v>
      </c>
      <c r="C24" s="245"/>
      <c r="D24" s="245"/>
      <c r="E24" s="245"/>
      <c r="F24" s="53">
        <v>15000</v>
      </c>
      <c r="G24" s="114"/>
      <c r="H24" s="52">
        <f t="shared" si="0"/>
        <v>0</v>
      </c>
      <c r="I24" s="60" t="s">
        <v>92</v>
      </c>
    </row>
    <row r="25" spans="1:22" ht="19.899999999999999" customHeight="1">
      <c r="A25" s="55" t="s">
        <v>125</v>
      </c>
      <c r="B25" s="255" t="s">
        <v>126</v>
      </c>
      <c r="C25" s="256"/>
      <c r="D25" s="256"/>
      <c r="E25" s="257"/>
      <c r="F25" s="53">
        <v>2000</v>
      </c>
      <c r="G25" s="114"/>
      <c r="H25" s="52">
        <f>F25*G25</f>
        <v>0</v>
      </c>
      <c r="I25" s="61" t="s">
        <v>93</v>
      </c>
    </row>
    <row r="26" spans="1:22" ht="19.899999999999999" customHeight="1">
      <c r="A26" s="82" t="s">
        <v>118</v>
      </c>
      <c r="B26" s="244" t="s">
        <v>84</v>
      </c>
      <c r="C26" s="244"/>
      <c r="D26" s="244"/>
      <c r="E26" s="244"/>
      <c r="F26" s="52">
        <v>1000</v>
      </c>
      <c r="G26" s="114"/>
      <c r="H26" s="52">
        <f t="shared" si="0"/>
        <v>0</v>
      </c>
      <c r="I26" s="60" t="s">
        <v>94</v>
      </c>
    </row>
    <row r="27" spans="1:22" ht="19.899999999999999" customHeight="1">
      <c r="A27" s="113" t="s">
        <v>127</v>
      </c>
      <c r="B27" s="264" t="s">
        <v>128</v>
      </c>
      <c r="C27" s="265"/>
      <c r="D27" s="265"/>
      <c r="E27" s="266"/>
      <c r="F27" s="52">
        <v>10000</v>
      </c>
      <c r="G27" s="114"/>
      <c r="H27" s="52">
        <f>F27*G27</f>
        <v>0</v>
      </c>
      <c r="I27" s="61" t="s">
        <v>95</v>
      </c>
    </row>
    <row r="28" spans="1:22" ht="19.899999999999999" customHeight="1">
      <c r="A28" s="55" t="s">
        <v>85</v>
      </c>
      <c r="B28" s="244" t="s">
        <v>86</v>
      </c>
      <c r="C28" s="244"/>
      <c r="D28" s="244"/>
      <c r="E28" s="244"/>
      <c r="F28" s="52">
        <v>1000</v>
      </c>
      <c r="G28" s="114"/>
      <c r="H28" s="52">
        <f t="shared" ref="H28" si="1">F28*G28</f>
        <v>0</v>
      </c>
    </row>
    <row r="29" spans="1:22" ht="19.899999999999999" customHeight="1">
      <c r="A29" s="261" t="s">
        <v>13</v>
      </c>
      <c r="B29" s="262"/>
      <c r="C29" s="262"/>
      <c r="D29" s="262"/>
      <c r="E29" s="262"/>
      <c r="F29" s="263"/>
      <c r="G29" s="48">
        <f>SUM(G20:G28)</f>
        <v>0</v>
      </c>
      <c r="H29" s="23">
        <f>SUM(H20:H28)</f>
        <v>0</v>
      </c>
    </row>
    <row r="30" spans="1:22" ht="19.899999999999999" customHeight="1">
      <c r="A30" s="20"/>
      <c r="B30" s="20"/>
      <c r="C30" s="20"/>
      <c r="D30" s="20"/>
      <c r="E30" s="20"/>
      <c r="F30" s="21"/>
      <c r="G30" s="20"/>
      <c r="H30" s="20"/>
    </row>
    <row r="31" spans="1:22" ht="19.899999999999999" customHeight="1">
      <c r="A31" s="178" t="s">
        <v>219</v>
      </c>
      <c r="D31" s="31"/>
      <c r="E31" s="22"/>
    </row>
    <row r="32" spans="1:22" ht="19.899999999999999" customHeight="1">
      <c r="A32" s="178" t="s">
        <v>220</v>
      </c>
      <c r="D32" s="31"/>
      <c r="E32" s="22"/>
    </row>
    <row r="33" spans="1:10" ht="19.899999999999999" customHeight="1">
      <c r="A33" s="178" t="s">
        <v>221</v>
      </c>
      <c r="D33" s="31"/>
      <c r="E33" s="22"/>
      <c r="F33" s="22"/>
      <c r="G33" s="22"/>
      <c r="H33" s="22"/>
    </row>
    <row r="34" spans="1:10" ht="19.899999999999999" customHeight="1">
      <c r="D34" s="31"/>
      <c r="E34" s="22"/>
      <c r="F34" s="22"/>
      <c r="G34" s="22"/>
      <c r="H34" s="22"/>
    </row>
    <row r="35" spans="1:10" ht="19.899999999999999" customHeight="1">
      <c r="A35" s="11"/>
      <c r="B35" s="11"/>
      <c r="C35" s="11"/>
      <c r="D35" s="11"/>
      <c r="E35" s="11"/>
      <c r="F35" s="11"/>
      <c r="G35" s="11"/>
      <c r="H35" s="11"/>
    </row>
    <row r="36" spans="1:10" ht="19.899999999999999" customHeight="1">
      <c r="A36" s="11"/>
      <c r="B36" s="11"/>
      <c r="C36" s="11"/>
      <c r="D36" s="11"/>
      <c r="E36" s="11"/>
      <c r="F36" s="11"/>
      <c r="G36" s="11"/>
      <c r="H36" s="11"/>
    </row>
    <row r="37" spans="1:10" ht="19.899999999999999" customHeight="1">
      <c r="A37" s="11"/>
      <c r="B37" s="11"/>
      <c r="C37" s="11"/>
      <c r="D37" s="11"/>
      <c r="E37" s="11"/>
      <c r="F37" s="11"/>
      <c r="G37" s="11"/>
      <c r="H37" s="11"/>
      <c r="I37" s="61"/>
    </row>
    <row r="38" spans="1:10" ht="19.899999999999999" customHeight="1">
      <c r="A38" s="11"/>
      <c r="B38" s="11"/>
      <c r="C38" s="11"/>
      <c r="D38" s="11"/>
      <c r="E38" s="11"/>
      <c r="F38" s="11"/>
      <c r="G38" s="11"/>
      <c r="H38" s="11"/>
    </row>
    <row r="39" spans="1:10" ht="19.899999999999999" customHeight="1">
      <c r="A39" s="11"/>
      <c r="B39" s="11"/>
      <c r="C39" s="11"/>
      <c r="D39" s="11"/>
      <c r="E39" s="11"/>
      <c r="F39" s="11"/>
      <c r="G39" s="11"/>
      <c r="H39" s="11"/>
    </row>
    <row r="40" spans="1:10" ht="19.899999999999999" customHeight="1">
      <c r="A40" s="11"/>
      <c r="B40" s="11"/>
      <c r="C40" s="11"/>
      <c r="D40" s="11"/>
      <c r="E40" s="11"/>
      <c r="F40" s="11"/>
      <c r="G40" s="11"/>
      <c r="H40" s="11"/>
    </row>
    <row r="46" spans="1:10" ht="19.899999999999999" customHeight="1">
      <c r="I46" s="11"/>
      <c r="J46" s="11"/>
    </row>
    <row r="47" spans="1:10" ht="19.899999999999999" customHeight="1">
      <c r="I47" s="11"/>
      <c r="J47" s="11"/>
    </row>
    <row r="48" spans="1:10" ht="19.899999999999999" customHeight="1">
      <c r="I48" s="11"/>
      <c r="J48" s="11"/>
    </row>
    <row r="49" spans="9:10" ht="19.899999999999999" customHeight="1">
      <c r="I49" s="11"/>
      <c r="J49" s="11"/>
    </row>
    <row r="50" spans="9:10" ht="19.899999999999999" customHeight="1">
      <c r="I50" s="11"/>
      <c r="J50" s="11"/>
    </row>
    <row r="51" spans="9:10" ht="19.899999999999999" customHeight="1">
      <c r="I51" s="11"/>
      <c r="J51" s="11"/>
    </row>
    <row r="52" spans="9:10" ht="19.899999999999999" customHeight="1">
      <c r="I52" s="11"/>
      <c r="J52" s="11"/>
    </row>
    <row r="53" spans="9:10" ht="19.899999999999999" customHeight="1">
      <c r="I53" s="11"/>
      <c r="J53" s="11"/>
    </row>
    <row r="54" spans="9:10" ht="19.899999999999999" customHeight="1">
      <c r="I54" s="11"/>
      <c r="J54" s="11"/>
    </row>
    <row r="55" spans="9:10" ht="19.899999999999999" customHeight="1">
      <c r="I55" s="11"/>
      <c r="J55" s="11"/>
    </row>
  </sheetData>
  <mergeCells count="21">
    <mergeCell ref="E16:G16"/>
    <mergeCell ref="B25:E25"/>
    <mergeCell ref="A20:A24"/>
    <mergeCell ref="A29:F29"/>
    <mergeCell ref="B27:E27"/>
    <mergeCell ref="I22:V22"/>
    <mergeCell ref="A1:H1"/>
    <mergeCell ref="A3:C3"/>
    <mergeCell ref="B28:E28"/>
    <mergeCell ref="B24:E24"/>
    <mergeCell ref="E11:G11"/>
    <mergeCell ref="E15:G15"/>
    <mergeCell ref="E14:G14"/>
    <mergeCell ref="E13:G13"/>
    <mergeCell ref="E12:G12"/>
    <mergeCell ref="B19:E19"/>
    <mergeCell ref="B20:E20"/>
    <mergeCell ref="B26:E26"/>
    <mergeCell ref="B23:E23"/>
    <mergeCell ref="B22:E22"/>
    <mergeCell ref="B21:E21"/>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注意事項</vt:lpstr>
      <vt:lpstr>【基本情報】</vt:lpstr>
      <vt:lpstr>県連会員</vt:lpstr>
      <vt:lpstr>例審査申請書</vt:lpstr>
      <vt:lpstr>少年1級審査用</vt:lpstr>
      <vt:lpstr>少年1級申請のみ</vt:lpstr>
      <vt:lpstr>一般1級</vt:lpstr>
      <vt:lpstr>公認級位移行登録</vt:lpstr>
      <vt:lpstr>支払証</vt:lpstr>
      <vt:lpstr>過払い</vt:lpstr>
      <vt:lpstr>一般1級!Print_Area</vt:lpstr>
      <vt:lpstr>過払い!Print_Area</vt:lpstr>
      <vt:lpstr>県連会員!Print_Area</vt:lpstr>
      <vt:lpstr>公認級位移行登録!Print_Area</vt:lpstr>
      <vt:lpstr>支払証!Print_Area</vt:lpstr>
      <vt:lpstr>少年1級審査用!Print_Area</vt:lpstr>
      <vt:lpstr>少年1級申請のみ!Print_Area</vt:lpstr>
      <vt:lpstr>例審査申請書!Print_Area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実</cp:lastModifiedBy>
  <cp:lastPrinted>2020-08-06T08:16:59Z</cp:lastPrinted>
  <dcterms:created xsi:type="dcterms:W3CDTF">2019-04-01T12:28:57Z</dcterms:created>
  <dcterms:modified xsi:type="dcterms:W3CDTF">2020-10-10T23:03:09Z</dcterms:modified>
</cp:coreProperties>
</file>