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0"/>
  </bookViews>
  <sheets>
    <sheet name="参加者申込書" sheetId="1" r:id="rId1"/>
    <sheet name="免状・送金証（写）添付欄" sheetId="2" r:id="rId2"/>
  </sheets>
  <definedNames>
    <definedName name="_xlfn.COUNTIFS" hidden="1">#NAME?</definedName>
    <definedName name="_xlnm.Print_Area" localSheetId="0">'参加者申込書'!$A$5:$K$47</definedName>
    <definedName name="_xlnm.Print_Area" localSheetId="1">'免状・送金証（写）添付欄'!#REF!</definedName>
  </definedNames>
  <calcPr fullCalcOnLoad="1"/>
</workbook>
</file>

<file path=xl/sharedStrings.xml><?xml version="1.0" encoding="utf-8"?>
<sst xmlns="http://schemas.openxmlformats.org/spreadsheetml/2006/main" count="141" uniqueCount="94">
  <si>
    <t>2年生</t>
  </si>
  <si>
    <t>3年生</t>
  </si>
  <si>
    <t>4年生</t>
  </si>
  <si>
    <t>5年生</t>
  </si>
  <si>
    <t>6年生</t>
  </si>
  <si>
    <t>申込日</t>
  </si>
  <si>
    <t>氏名</t>
  </si>
  <si>
    <t>郵便番号</t>
  </si>
  <si>
    <t>住所</t>
  </si>
  <si>
    <t>メールアドレス</t>
  </si>
  <si>
    <t>□出場者数</t>
  </si>
  <si>
    <t>男子組手</t>
  </si>
  <si>
    <t>男子形</t>
  </si>
  <si>
    <t>女子組手</t>
  </si>
  <si>
    <t>女子形</t>
  </si>
  <si>
    <t>出場費計</t>
  </si>
  <si>
    <t>全空連番号</t>
  </si>
  <si>
    <t>全空連資格</t>
  </si>
  <si>
    <t>全国形審判</t>
  </si>
  <si>
    <t>地区形審判</t>
  </si>
  <si>
    <t>地区組手審判</t>
  </si>
  <si>
    <t>全国組手審判</t>
  </si>
  <si>
    <t>種目</t>
  </si>
  <si>
    <t>氏(ふりがな)</t>
  </si>
  <si>
    <t>名(ふりがな)</t>
  </si>
  <si>
    <t>生年月日</t>
  </si>
  <si>
    <t>学年</t>
  </si>
  <si>
    <t>審判員-1</t>
  </si>
  <si>
    <t>審判員-2</t>
  </si>
  <si>
    <t>審判員-3</t>
  </si>
  <si>
    <t>監督</t>
  </si>
  <si>
    <t>種別</t>
  </si>
  <si>
    <t>少年初段</t>
  </si>
  <si>
    <t>少年弐段</t>
  </si>
  <si>
    <t>男子組手／優勝</t>
  </si>
  <si>
    <t>男子組手／準優勝</t>
  </si>
  <si>
    <t>男子組手／第３位</t>
  </si>
  <si>
    <t>男子形／優勝</t>
  </si>
  <si>
    <t>男子形／準優勝</t>
  </si>
  <si>
    <t>男子形／第３位</t>
  </si>
  <si>
    <t>女子組手／優勝</t>
  </si>
  <si>
    <t>女子組手／準優勝</t>
  </si>
  <si>
    <t>【入力上のご注意とお願い】</t>
  </si>
  <si>
    <t>　　※生年月日・日付等は、全て西暦で入力してください。</t>
  </si>
  <si>
    <t>1級</t>
  </si>
  <si>
    <t>2級</t>
  </si>
  <si>
    <t>3級</t>
  </si>
  <si>
    <t>4級</t>
  </si>
  <si>
    <t>5級</t>
  </si>
  <si>
    <t>6級</t>
  </si>
  <si>
    <t>※この欄は、自動計算します。</t>
  </si>
  <si>
    <t>有効期限</t>
  </si>
  <si>
    <t>取得年月日</t>
  </si>
  <si>
    <t>会員有効期限</t>
  </si>
  <si>
    <t>コーチ　１</t>
  </si>
  <si>
    <t>コーチ　２</t>
  </si>
  <si>
    <t>コーチ　３</t>
  </si>
  <si>
    <t>コーチ　４</t>
  </si>
  <si>
    <t>日スポ協資格</t>
  </si>
  <si>
    <t>□大会担当者</t>
  </si>
  <si>
    <t>1年生</t>
  </si>
  <si>
    <t>男子組手</t>
  </si>
  <si>
    <t>女子組手</t>
  </si>
  <si>
    <r>
      <t>□出場選手　</t>
    </r>
    <r>
      <rPr>
        <b/>
        <sz val="11"/>
        <color indexed="10"/>
        <rFont val="ＭＳ Ｐ明朝"/>
        <family val="1"/>
      </rPr>
      <t>※マイページ登録は必須</t>
    </r>
  </si>
  <si>
    <t>連絡用電話</t>
  </si>
  <si>
    <t>全空連番号</t>
  </si>
  <si>
    <t>審判員</t>
  </si>
  <si>
    <t>監督</t>
  </si>
  <si>
    <t>コーチ</t>
  </si>
  <si>
    <t>マイページ登録</t>
  </si>
  <si>
    <t>男子形</t>
  </si>
  <si>
    <t>女子形</t>
  </si>
  <si>
    <t>出場選手数</t>
  </si>
  <si>
    <t>　　※各セルの形式等は、変更しないでください。</t>
  </si>
  <si>
    <t>道場名</t>
  </si>
  <si>
    <t>指導者名</t>
  </si>
  <si>
    <t>指導者携帯電話</t>
  </si>
  <si>
    <t>指導者メルアド</t>
  </si>
  <si>
    <r>
      <t>□審判員・監督・コーチ　</t>
    </r>
    <r>
      <rPr>
        <b/>
        <sz val="11"/>
        <rFont val="ＭＳ Ｐ明朝"/>
        <family val="1"/>
      </rPr>
      <t>※マイページ登録は必須</t>
    </r>
  </si>
  <si>
    <t>全空連公認級位・段位免状（写）添付欄</t>
  </si>
  <si>
    <t>送金証（写）添付欄</t>
  </si>
  <si>
    <t>送金日</t>
  </si>
  <si>
    <t>申し込み締め切り　５月１０日（水）</t>
  </si>
  <si>
    <t>締め切り　５月１０日（水）</t>
  </si>
  <si>
    <t>登録者は〇</t>
  </si>
  <si>
    <t>（例）20240331</t>
  </si>
  <si>
    <t>（例）20150325</t>
  </si>
  <si>
    <t xml:space="preserve">氏(　漢字　) </t>
  </si>
  <si>
    <t>名（　漢字またはかな　）</t>
  </si>
  <si>
    <t>（例）22年度全少３位</t>
  </si>
  <si>
    <t>1位または2位または3位</t>
  </si>
  <si>
    <t>県予選順位</t>
  </si>
  <si>
    <t>公認級位・段位</t>
  </si>
  <si>
    <t>（例）２級・初段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</si>
</sst>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#,##0_ 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0">
    <font>
      <sz val="11"/>
      <color theme="1"/>
      <name val="ＭＳ Ｐ明朝"/>
      <family val="1"/>
    </font>
    <font>
      <sz val="11"/>
      <color indexed="8"/>
      <name val="ＭＳ Ｐ明朝"/>
      <family val="1"/>
    </font>
    <font>
      <sz val="6"/>
      <name val="ＭＳ Ｐ明朝"/>
      <family val="1"/>
    </font>
    <font>
      <b/>
      <sz val="11"/>
      <color indexed="10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b/>
      <sz val="16"/>
      <name val="ＭＳ Ｐ明朝"/>
      <family val="1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indexed="10"/>
      <name val="HGPｺﾞｼｯｸE"/>
      <family val="3"/>
    </font>
    <font>
      <b/>
      <sz val="11"/>
      <color indexed="30"/>
      <name val="ＭＳ Ｐゴシック"/>
      <family val="3"/>
    </font>
    <font>
      <b/>
      <sz val="11"/>
      <name val="ＭＳ Ｐゴシック"/>
      <family val="3"/>
    </font>
    <font>
      <b/>
      <sz val="14"/>
      <color indexed="10"/>
      <name val="ＭＳ Ｐ明朝"/>
      <family val="1"/>
    </font>
    <font>
      <b/>
      <sz val="18"/>
      <color indexed="8"/>
      <name val="ＭＳ Ｐ明朝"/>
      <family val="1"/>
    </font>
    <font>
      <sz val="9"/>
      <name val="Meiryo UI"/>
      <family val="3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  <font>
      <sz val="11"/>
      <color rgb="FFFF0000"/>
      <name val="HGPｺﾞｼｯｸE"/>
      <family val="3"/>
    </font>
    <font>
      <b/>
      <sz val="11"/>
      <color rgb="FF0070C0"/>
      <name val="ＭＳ Ｐゴシック"/>
      <family val="3"/>
    </font>
    <font>
      <b/>
      <sz val="11"/>
      <name val="Cambria"/>
      <family val="3"/>
    </font>
    <font>
      <b/>
      <sz val="14"/>
      <color rgb="FFFF0000"/>
      <name val="ＭＳ Ｐ明朝"/>
      <family val="1"/>
    </font>
    <font>
      <b/>
      <sz val="18"/>
      <color theme="1"/>
      <name val="ＭＳ Ｐ明朝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 vertical="center" shrinkToFit="1"/>
      <protection hidden="1"/>
    </xf>
    <xf numFmtId="0" fontId="0" fillId="0" borderId="0" xfId="0" applyFont="1" applyBorder="1" applyAlignment="1" applyProtection="1">
      <alignment horizontal="center" vertical="center" shrinkToFit="1"/>
      <protection hidden="1"/>
    </xf>
    <xf numFmtId="14" fontId="0" fillId="0" borderId="0" xfId="0" applyNumberFormat="1" applyFont="1" applyAlignment="1" applyProtection="1">
      <alignment horizontal="left" vertical="center" shrinkToFit="1"/>
      <protection hidden="1"/>
    </xf>
    <xf numFmtId="0" fontId="0" fillId="0" borderId="0" xfId="0" applyFont="1" applyFill="1" applyAlignment="1" applyProtection="1">
      <alignment horizontal="left" vertical="center" shrinkToFit="1"/>
      <protection hidden="1"/>
    </xf>
    <xf numFmtId="0" fontId="36" fillId="0" borderId="0" xfId="0" applyFont="1" applyAlignment="1" applyProtection="1">
      <alignment horizontal="left" vertical="center"/>
      <protection hidden="1"/>
    </xf>
    <xf numFmtId="0" fontId="36" fillId="0" borderId="0" xfId="0" applyFont="1" applyAlignment="1" applyProtection="1">
      <alignment horizontal="left" vertical="center" shrinkToFit="1"/>
      <protection hidden="1"/>
    </xf>
    <xf numFmtId="0" fontId="45" fillId="0" borderId="0" xfId="0" applyFont="1" applyAlignment="1" applyProtection="1">
      <alignment horizontal="left" vertical="center"/>
      <protection hidden="1"/>
    </xf>
    <xf numFmtId="0" fontId="4" fillId="33" borderId="10" xfId="0" applyFont="1" applyFill="1" applyBorder="1" applyAlignment="1" applyProtection="1">
      <alignment horizontal="left" vertical="center" shrinkToFit="1"/>
      <protection hidden="1"/>
    </xf>
    <xf numFmtId="0" fontId="4" fillId="33" borderId="10" xfId="0" applyFont="1" applyFill="1" applyBorder="1" applyAlignment="1" applyProtection="1">
      <alignment horizontal="left" vertical="center" shrinkToFit="1"/>
      <protection locked="0"/>
    </xf>
    <xf numFmtId="0" fontId="0" fillId="33" borderId="0" xfId="0" applyFont="1" applyFill="1" applyAlignment="1" applyProtection="1">
      <alignment horizontal="left" vertical="center" shrinkToFit="1"/>
      <protection hidden="1"/>
    </xf>
    <xf numFmtId="0" fontId="0" fillId="33" borderId="10" xfId="0" applyFont="1" applyFill="1" applyBorder="1" applyAlignment="1" applyProtection="1">
      <alignment horizontal="left" vertical="center" shrinkToFit="1"/>
      <protection hidden="1"/>
    </xf>
    <xf numFmtId="0" fontId="0" fillId="33" borderId="10" xfId="0" applyFont="1" applyFill="1" applyBorder="1" applyAlignment="1" applyProtection="1">
      <alignment horizontal="left" vertical="center" shrinkToFit="1"/>
      <protection locked="0"/>
    </xf>
    <xf numFmtId="0" fontId="4" fillId="33" borderId="0" xfId="0" applyFont="1" applyFill="1" applyAlignment="1" applyProtection="1">
      <alignment horizontal="left" vertical="center" shrinkToFit="1"/>
      <protection hidden="1"/>
    </xf>
    <xf numFmtId="0" fontId="4" fillId="33" borderId="10" xfId="0" applyFont="1" applyFill="1" applyBorder="1" applyAlignment="1" applyProtection="1">
      <alignment horizontal="center" vertical="center" shrinkToFit="1"/>
      <protection hidden="1"/>
    </xf>
    <xf numFmtId="177" fontId="4" fillId="33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34" borderId="10" xfId="0" applyFont="1" applyFill="1" applyBorder="1" applyAlignment="1" applyProtection="1">
      <alignment horizontal="center" vertical="center" shrinkToFit="1"/>
      <protection hidden="1"/>
    </xf>
    <xf numFmtId="0" fontId="0" fillId="34" borderId="10" xfId="0" applyFont="1" applyFill="1" applyBorder="1" applyAlignment="1" applyProtection="1">
      <alignment horizontal="left" vertical="center" shrinkToFit="1"/>
      <protection locked="0"/>
    </xf>
    <xf numFmtId="14" fontId="0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46" fillId="34" borderId="10" xfId="0" applyFont="1" applyFill="1" applyBorder="1" applyAlignment="1" applyProtection="1">
      <alignment horizontal="center" vertical="center" shrinkToFit="1"/>
      <protection hidden="1"/>
    </xf>
    <xf numFmtId="0" fontId="0" fillId="35" borderId="10" xfId="0" applyFont="1" applyFill="1" applyBorder="1" applyAlignment="1" applyProtection="1">
      <alignment horizontal="left" vertical="center" shrinkToFit="1"/>
      <protection hidden="1"/>
    </xf>
    <xf numFmtId="0" fontId="0" fillId="35" borderId="10" xfId="0" applyFont="1" applyFill="1" applyBorder="1" applyAlignment="1" applyProtection="1">
      <alignment horizontal="center" vertical="center" shrinkToFit="1"/>
      <protection hidden="1"/>
    </xf>
    <xf numFmtId="0" fontId="0" fillId="35" borderId="10" xfId="0" applyFont="1" applyFill="1" applyBorder="1" applyAlignment="1" applyProtection="1">
      <alignment horizontal="left" vertical="center" shrinkToFit="1"/>
      <protection locked="0"/>
    </xf>
    <xf numFmtId="14" fontId="0" fillId="35" borderId="10" xfId="0" applyNumberFormat="1" applyFont="1" applyFill="1" applyBorder="1" applyAlignment="1" applyProtection="1">
      <alignment horizontal="left" vertical="center" shrinkToFit="1"/>
      <protection locked="0"/>
    </xf>
    <xf numFmtId="0" fontId="46" fillId="35" borderId="10" xfId="0" applyFont="1" applyFill="1" applyBorder="1" applyAlignment="1" applyProtection="1">
      <alignment horizontal="center" vertical="center" shrinkToFit="1"/>
      <protection hidden="1"/>
    </xf>
    <xf numFmtId="0" fontId="45" fillId="35" borderId="10" xfId="0" applyFont="1" applyFill="1" applyBorder="1" applyAlignment="1" applyProtection="1">
      <alignment horizontal="left" vertical="center"/>
      <protection hidden="1"/>
    </xf>
    <xf numFmtId="0" fontId="4" fillId="33" borderId="0" xfId="0" applyFont="1" applyFill="1" applyAlignment="1" applyProtection="1">
      <alignment horizontal="left" vertical="center"/>
      <protection hidden="1"/>
    </xf>
    <xf numFmtId="178" fontId="4" fillId="33" borderId="10" xfId="0" applyNumberFormat="1" applyFont="1" applyFill="1" applyBorder="1" applyAlignment="1" applyProtection="1">
      <alignment horizontal="left" vertical="center" shrinkToFit="1"/>
      <protection locked="0"/>
    </xf>
    <xf numFmtId="14" fontId="4" fillId="33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1" xfId="0" applyFont="1" applyBorder="1" applyAlignment="1" applyProtection="1">
      <alignment horizontal="left" vertical="center" shrinkToFit="1"/>
      <protection hidden="1"/>
    </xf>
    <xf numFmtId="0" fontId="0" fillId="0" borderId="12" xfId="0" applyFont="1" applyBorder="1" applyAlignment="1" applyProtection="1">
      <alignment horizontal="left" vertical="center" shrinkToFit="1"/>
      <protection hidden="1"/>
    </xf>
    <xf numFmtId="0" fontId="0" fillId="35" borderId="13" xfId="0" applyFont="1" applyFill="1" applyBorder="1" applyAlignment="1" applyProtection="1">
      <alignment horizontal="left" vertical="center" shrinkToFit="1"/>
      <protection hidden="1"/>
    </xf>
    <xf numFmtId="0" fontId="0" fillId="35" borderId="13" xfId="0" applyFont="1" applyFill="1" applyBorder="1" applyAlignment="1" applyProtection="1">
      <alignment horizontal="center" vertical="center" shrinkToFit="1"/>
      <protection hidden="1"/>
    </xf>
    <xf numFmtId="0" fontId="0" fillId="35" borderId="13" xfId="0" applyFont="1" applyFill="1" applyBorder="1" applyAlignment="1" applyProtection="1">
      <alignment horizontal="left" vertical="center" shrinkToFit="1"/>
      <protection locked="0"/>
    </xf>
    <xf numFmtId="14" fontId="0" fillId="35" borderId="13" xfId="0" applyNumberFormat="1" applyFont="1" applyFill="1" applyBorder="1" applyAlignment="1" applyProtection="1">
      <alignment horizontal="left" vertical="center" shrinkToFit="1"/>
      <protection locked="0"/>
    </xf>
    <xf numFmtId="0" fontId="46" fillId="35" borderId="13" xfId="0" applyFont="1" applyFill="1" applyBorder="1" applyAlignment="1" applyProtection="1">
      <alignment horizontal="center" vertical="center" shrinkToFit="1"/>
      <protection hidden="1"/>
    </xf>
    <xf numFmtId="0" fontId="45" fillId="35" borderId="13" xfId="0" applyFont="1" applyFill="1" applyBorder="1" applyAlignment="1" applyProtection="1">
      <alignment horizontal="left" vertical="center"/>
      <protection hidden="1"/>
    </xf>
    <xf numFmtId="0" fontId="0" fillId="34" borderId="12" xfId="0" applyFont="1" applyFill="1" applyBorder="1" applyAlignment="1" applyProtection="1">
      <alignment horizontal="left" vertical="center" shrinkToFit="1"/>
      <protection hidden="1"/>
    </xf>
    <xf numFmtId="0" fontId="45" fillId="34" borderId="14" xfId="0" applyFont="1" applyFill="1" applyBorder="1" applyAlignment="1" applyProtection="1">
      <alignment horizontal="left" vertical="center"/>
      <protection hidden="1"/>
    </xf>
    <xf numFmtId="0" fontId="0" fillId="34" borderId="15" xfId="0" applyFont="1" applyFill="1" applyBorder="1" applyAlignment="1" applyProtection="1">
      <alignment horizontal="left" vertical="center" shrinkToFit="1"/>
      <protection hidden="1"/>
    </xf>
    <xf numFmtId="0" fontId="0" fillId="34" borderId="16" xfId="0" applyFont="1" applyFill="1" applyBorder="1" applyAlignment="1" applyProtection="1">
      <alignment horizontal="center" vertical="center" shrinkToFit="1"/>
      <protection hidden="1"/>
    </xf>
    <xf numFmtId="0" fontId="0" fillId="34" borderId="16" xfId="0" applyFont="1" applyFill="1" applyBorder="1" applyAlignment="1" applyProtection="1">
      <alignment horizontal="left" vertical="center" shrinkToFit="1"/>
      <protection locked="0"/>
    </xf>
    <xf numFmtId="14" fontId="0" fillId="34" borderId="16" xfId="0" applyNumberFormat="1" applyFont="1" applyFill="1" applyBorder="1" applyAlignment="1" applyProtection="1">
      <alignment horizontal="left" vertical="center" shrinkToFit="1"/>
      <protection locked="0"/>
    </xf>
    <xf numFmtId="0" fontId="46" fillId="34" borderId="16" xfId="0" applyFont="1" applyFill="1" applyBorder="1" applyAlignment="1" applyProtection="1">
      <alignment horizontal="center" vertical="center" shrinkToFit="1"/>
      <protection hidden="1"/>
    </xf>
    <xf numFmtId="0" fontId="45" fillId="34" borderId="17" xfId="0" applyFont="1" applyFill="1" applyBorder="1" applyAlignment="1" applyProtection="1">
      <alignment horizontal="left" vertical="center"/>
      <protection hidden="1"/>
    </xf>
    <xf numFmtId="0" fontId="0" fillId="35" borderId="18" xfId="0" applyFont="1" applyFill="1" applyBorder="1" applyAlignment="1" applyProtection="1">
      <alignment horizontal="left" vertical="center" shrinkToFit="1"/>
      <protection hidden="1"/>
    </xf>
    <xf numFmtId="0" fontId="0" fillId="35" borderId="18" xfId="0" applyFont="1" applyFill="1" applyBorder="1" applyAlignment="1" applyProtection="1">
      <alignment horizontal="center" vertical="center" shrinkToFit="1"/>
      <protection hidden="1"/>
    </xf>
    <xf numFmtId="0" fontId="0" fillId="35" borderId="18" xfId="0" applyFont="1" applyFill="1" applyBorder="1" applyAlignment="1" applyProtection="1">
      <alignment horizontal="left" vertical="center" shrinkToFit="1"/>
      <protection locked="0"/>
    </xf>
    <xf numFmtId="14" fontId="0" fillId="35" borderId="18" xfId="0" applyNumberFormat="1" applyFont="1" applyFill="1" applyBorder="1" applyAlignment="1" applyProtection="1">
      <alignment horizontal="left" vertical="center" shrinkToFit="1"/>
      <protection locked="0"/>
    </xf>
    <xf numFmtId="0" fontId="46" fillId="35" borderId="18" xfId="0" applyFont="1" applyFill="1" applyBorder="1" applyAlignment="1" applyProtection="1">
      <alignment horizontal="center" vertical="center" shrinkToFit="1"/>
      <protection hidden="1"/>
    </xf>
    <xf numFmtId="0" fontId="45" fillId="35" borderId="18" xfId="0" applyFont="1" applyFill="1" applyBorder="1" applyAlignment="1" applyProtection="1">
      <alignment horizontal="left" vertical="center"/>
      <protection hidden="1"/>
    </xf>
    <xf numFmtId="0" fontId="0" fillId="34" borderId="11" xfId="0" applyFont="1" applyFill="1" applyBorder="1" applyAlignment="1" applyProtection="1">
      <alignment horizontal="left" vertical="center" shrinkToFit="1"/>
      <protection hidden="1"/>
    </xf>
    <xf numFmtId="0" fontId="0" fillId="34" borderId="19" xfId="0" applyFont="1" applyFill="1" applyBorder="1" applyAlignment="1" applyProtection="1">
      <alignment horizontal="center" vertical="center" shrinkToFit="1"/>
      <protection hidden="1"/>
    </xf>
    <xf numFmtId="0" fontId="0" fillId="34" borderId="19" xfId="0" applyFont="1" applyFill="1" applyBorder="1" applyAlignment="1" applyProtection="1">
      <alignment horizontal="left" vertical="center" shrinkToFit="1"/>
      <protection locked="0"/>
    </xf>
    <xf numFmtId="14" fontId="0" fillId="34" borderId="19" xfId="0" applyNumberFormat="1" applyFont="1" applyFill="1" applyBorder="1" applyAlignment="1" applyProtection="1">
      <alignment horizontal="left" vertical="center" shrinkToFit="1"/>
      <protection locked="0"/>
    </xf>
    <xf numFmtId="0" fontId="46" fillId="34" borderId="19" xfId="0" applyFont="1" applyFill="1" applyBorder="1" applyAlignment="1" applyProtection="1">
      <alignment horizontal="center" vertical="center" shrinkToFit="1"/>
      <protection hidden="1"/>
    </xf>
    <xf numFmtId="0" fontId="45" fillId="34" borderId="20" xfId="0" applyFont="1" applyFill="1" applyBorder="1" applyAlignment="1" applyProtection="1">
      <alignment horizontal="left" vertical="center"/>
      <protection hidden="1"/>
    </xf>
    <xf numFmtId="0" fontId="0" fillId="0" borderId="21" xfId="0" applyFont="1" applyBorder="1" applyAlignment="1" applyProtection="1">
      <alignment horizontal="left" vertical="center" shrinkToFit="1"/>
      <protection hidden="1"/>
    </xf>
    <xf numFmtId="176" fontId="0" fillId="0" borderId="22" xfId="0" applyNumberFormat="1" applyFont="1" applyBorder="1" applyAlignment="1" applyProtection="1">
      <alignment horizontal="left" vertical="center" shrinkToFit="1"/>
      <protection locked="0"/>
    </xf>
    <xf numFmtId="0" fontId="0" fillId="0" borderId="19" xfId="0" applyFont="1" applyBorder="1" applyAlignment="1" applyProtection="1">
      <alignment horizontal="center" vertical="center" shrinkToFit="1"/>
      <protection hidden="1"/>
    </xf>
    <xf numFmtId="49" fontId="0" fillId="0" borderId="0" xfId="0" applyNumberFormat="1" applyFont="1" applyAlignment="1" applyProtection="1">
      <alignment horizontal="left" vertical="center"/>
      <protection hidden="1"/>
    </xf>
    <xf numFmtId="49" fontId="0" fillId="0" borderId="0" xfId="0" applyNumberFormat="1" applyFont="1" applyAlignment="1" applyProtection="1">
      <alignment horizontal="left" vertical="center" shrinkToFit="1"/>
      <protection hidden="1"/>
    </xf>
    <xf numFmtId="49" fontId="4" fillId="33" borderId="0" xfId="0" applyNumberFormat="1" applyFont="1" applyFill="1" applyAlignment="1" applyProtection="1">
      <alignment horizontal="left" vertical="center" shrinkToFit="1"/>
      <protection hidden="1"/>
    </xf>
    <xf numFmtId="49" fontId="4" fillId="33" borderId="10" xfId="0" applyNumberFormat="1" applyFont="1" applyFill="1" applyBorder="1" applyAlignment="1" applyProtection="1">
      <alignment horizontal="left" vertical="center" shrinkToFit="1"/>
      <protection hidden="1"/>
    </xf>
    <xf numFmtId="49" fontId="47" fillId="33" borderId="10" xfId="0" applyNumberFormat="1" applyFont="1" applyFill="1" applyBorder="1" applyAlignment="1" applyProtection="1">
      <alignment horizontal="center" vertical="center" shrinkToFit="1"/>
      <protection hidden="1"/>
    </xf>
    <xf numFmtId="49" fontId="0" fillId="34" borderId="10" xfId="0" applyNumberFormat="1" applyFont="1" applyFill="1" applyBorder="1" applyAlignment="1" applyProtection="1">
      <alignment horizontal="left" vertical="center" shrinkToFit="1"/>
      <protection locked="0"/>
    </xf>
    <xf numFmtId="49" fontId="0" fillId="34" borderId="16" xfId="0" applyNumberFormat="1" applyFont="1" applyFill="1" applyBorder="1" applyAlignment="1" applyProtection="1">
      <alignment horizontal="left" vertical="center" shrinkToFit="1"/>
      <protection locked="0"/>
    </xf>
    <xf numFmtId="49" fontId="0" fillId="35" borderId="13" xfId="0" applyNumberFormat="1" applyFont="1" applyFill="1" applyBorder="1" applyAlignment="1" applyProtection="1">
      <alignment horizontal="left" vertical="center" shrinkToFit="1"/>
      <protection locked="0"/>
    </xf>
    <xf numFmtId="49" fontId="0" fillId="35" borderId="10" xfId="0" applyNumberFormat="1" applyFont="1" applyFill="1" applyBorder="1" applyAlignment="1" applyProtection="1">
      <alignment horizontal="left" vertical="center" shrinkToFit="1"/>
      <protection locked="0"/>
    </xf>
    <xf numFmtId="49" fontId="0" fillId="35" borderId="18" xfId="0" applyNumberFormat="1" applyFont="1" applyFill="1" applyBorder="1" applyAlignment="1" applyProtection="1">
      <alignment horizontal="left" vertical="center" shrinkToFit="1"/>
      <protection locked="0"/>
    </xf>
    <xf numFmtId="49" fontId="0" fillId="34" borderId="19" xfId="0" applyNumberFormat="1" applyFont="1" applyFill="1" applyBorder="1" applyAlignment="1" applyProtection="1">
      <alignment horizontal="left"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20" xfId="0" applyFont="1" applyBorder="1" applyAlignment="1" applyProtection="1">
      <alignment horizontal="center" vertical="center" shrinkToFit="1"/>
      <protection hidden="1"/>
    </xf>
    <xf numFmtId="0" fontId="0" fillId="0" borderId="14" xfId="0" applyFont="1" applyBorder="1" applyAlignment="1" applyProtection="1">
      <alignment horizontal="center" vertical="center" shrinkToFit="1"/>
      <protection hidden="1"/>
    </xf>
    <xf numFmtId="0" fontId="0" fillId="36" borderId="10" xfId="0" applyFont="1" applyFill="1" applyBorder="1" applyAlignment="1" applyProtection="1">
      <alignment horizontal="left" vertical="center" shrinkToFit="1"/>
      <protection hidden="1"/>
    </xf>
    <xf numFmtId="0" fontId="0" fillId="36" borderId="10" xfId="0" applyFont="1" applyFill="1" applyBorder="1" applyAlignment="1" applyProtection="1">
      <alignment horizontal="center" vertical="center" shrinkToFit="1"/>
      <protection hidden="1"/>
    </xf>
    <xf numFmtId="0" fontId="0" fillId="0" borderId="23" xfId="0" applyFont="1" applyBorder="1" applyAlignment="1" applyProtection="1">
      <alignment horizontal="center" vertical="center" shrinkToFit="1"/>
      <protection hidden="1"/>
    </xf>
    <xf numFmtId="0" fontId="0" fillId="0" borderId="11" xfId="0" applyFont="1" applyBorder="1" applyAlignment="1" applyProtection="1">
      <alignment horizontal="center" vertical="center" shrinkToFit="1"/>
      <protection hidden="1"/>
    </xf>
    <xf numFmtId="49" fontId="0" fillId="0" borderId="19" xfId="0" applyNumberFormat="1" applyFont="1" applyBorder="1" applyAlignment="1" applyProtection="1">
      <alignment horizontal="center" vertical="center" shrinkToFit="1"/>
      <protection hidden="1"/>
    </xf>
    <xf numFmtId="0" fontId="0" fillId="0" borderId="13" xfId="0" applyFont="1" applyBorder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 horizontal="center" vertical="center" shrinkToFit="1"/>
      <protection hidden="1"/>
    </xf>
    <xf numFmtId="0" fontId="48" fillId="0" borderId="10" xfId="0" applyFont="1" applyBorder="1" applyAlignment="1" applyProtection="1">
      <alignment horizontal="center" vertical="center" shrinkToFit="1"/>
      <protection hidden="1"/>
    </xf>
    <xf numFmtId="0" fontId="4" fillId="33" borderId="24" xfId="0" applyFont="1" applyFill="1" applyBorder="1" applyAlignment="1" applyProtection="1">
      <alignment horizontal="left" vertical="center" shrinkToFit="1"/>
      <protection hidden="1"/>
    </xf>
    <xf numFmtId="0" fontId="4" fillId="33" borderId="25" xfId="0" applyFont="1" applyFill="1" applyBorder="1" applyAlignment="1" applyProtection="1">
      <alignment horizontal="left" vertical="center" shrinkToFit="1"/>
      <protection hidden="1"/>
    </xf>
    <xf numFmtId="0" fontId="4" fillId="33" borderId="26" xfId="0" applyFont="1" applyFill="1" applyBorder="1" applyAlignment="1" applyProtection="1">
      <alignment horizontal="left" vertical="center" shrinkToFit="1"/>
      <protection hidden="1"/>
    </xf>
    <xf numFmtId="0" fontId="4" fillId="33" borderId="24" xfId="0" applyFont="1" applyFill="1" applyBorder="1" applyAlignment="1" applyProtection="1">
      <alignment horizontal="left" vertical="center"/>
      <protection locked="0"/>
    </xf>
    <xf numFmtId="0" fontId="4" fillId="33" borderId="25" xfId="0" applyFont="1" applyFill="1" applyBorder="1" applyAlignment="1" applyProtection="1">
      <alignment horizontal="left" vertical="center"/>
      <protection locked="0"/>
    </xf>
    <xf numFmtId="0" fontId="4" fillId="33" borderId="26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>
      <alignment horizontal="left" vertical="center"/>
    </xf>
    <xf numFmtId="0" fontId="4" fillId="33" borderId="27" xfId="0" applyFont="1" applyFill="1" applyBorder="1" applyAlignment="1" applyProtection="1">
      <alignment horizontal="left" vertical="center" shrinkToFit="1"/>
      <protection hidden="1"/>
    </xf>
    <xf numFmtId="0" fontId="4" fillId="33" borderId="27" xfId="0" applyFont="1" applyFill="1" applyBorder="1" applyAlignment="1">
      <alignment horizontal="left" vertical="center"/>
    </xf>
    <xf numFmtId="0" fontId="0" fillId="0" borderId="10" xfId="0" applyFont="1" applyBorder="1" applyAlignment="1" applyProtection="1">
      <alignment horizontal="center" vertical="center" shrinkToFit="1"/>
      <protection hidden="1"/>
    </xf>
    <xf numFmtId="0" fontId="49" fillId="37" borderId="28" xfId="0" applyFont="1" applyFill="1" applyBorder="1" applyAlignment="1" applyProtection="1">
      <alignment horizontal="center" vertical="center" shrinkToFit="1"/>
      <protection hidden="1"/>
    </xf>
    <xf numFmtId="0" fontId="49" fillId="37" borderId="29" xfId="0" applyFont="1" applyFill="1" applyBorder="1" applyAlignment="1" applyProtection="1">
      <alignment horizontal="center" vertical="center" shrinkToFit="1"/>
      <protection hidden="1"/>
    </xf>
    <xf numFmtId="0" fontId="49" fillId="37" borderId="30" xfId="0" applyFont="1" applyFill="1" applyBorder="1" applyAlignment="1" applyProtection="1">
      <alignment horizontal="center" vertical="center" shrinkToFit="1"/>
      <protection hidden="1"/>
    </xf>
    <xf numFmtId="0" fontId="49" fillId="38" borderId="10" xfId="0" applyFont="1" applyFill="1" applyBorder="1" applyAlignment="1" applyProtection="1">
      <alignment horizontal="center" vertical="center" shrinkToFit="1"/>
      <protection hidden="1"/>
    </xf>
    <xf numFmtId="0" fontId="0" fillId="0" borderId="31" xfId="0" applyFont="1" applyBorder="1" applyAlignment="1" applyProtection="1">
      <alignment horizontal="center" vertical="center" shrinkToFit="1"/>
      <protection hidden="1"/>
    </xf>
    <xf numFmtId="0" fontId="0" fillId="0" borderId="32" xfId="0" applyFont="1" applyBorder="1" applyAlignment="1" applyProtection="1">
      <alignment horizontal="center" vertical="center" shrinkToFit="1"/>
      <protection hidden="1"/>
    </xf>
    <xf numFmtId="0" fontId="0" fillId="0" borderId="33" xfId="0" applyFont="1" applyBorder="1" applyAlignment="1" applyProtection="1">
      <alignment horizontal="center" vertical="center" shrinkToFit="1"/>
      <protection hidden="1"/>
    </xf>
    <xf numFmtId="0" fontId="0" fillId="0" borderId="34" xfId="0" applyFont="1" applyBorder="1" applyAlignment="1" applyProtection="1">
      <alignment horizontal="center" vertical="center" shrinkToFit="1"/>
      <protection hidden="1"/>
    </xf>
    <xf numFmtId="0" fontId="0" fillId="0" borderId="0" xfId="0" applyFont="1" applyBorder="1" applyAlignment="1" applyProtection="1">
      <alignment horizontal="center" vertical="center" shrinkToFit="1"/>
      <protection hidden="1"/>
    </xf>
    <xf numFmtId="0" fontId="0" fillId="0" borderId="35" xfId="0" applyFont="1" applyBorder="1" applyAlignment="1" applyProtection="1">
      <alignment horizontal="center" vertical="center" shrinkToFit="1"/>
      <protection hidden="1"/>
    </xf>
    <xf numFmtId="0" fontId="0" fillId="0" borderId="36" xfId="0" applyFont="1" applyBorder="1" applyAlignment="1" applyProtection="1">
      <alignment horizontal="center" vertical="center" shrinkToFit="1"/>
      <protection hidden="1"/>
    </xf>
    <xf numFmtId="0" fontId="0" fillId="0" borderId="37" xfId="0" applyFont="1" applyBorder="1" applyAlignment="1" applyProtection="1">
      <alignment horizontal="center" vertical="center" shrinkToFit="1"/>
      <protection hidden="1"/>
    </xf>
    <xf numFmtId="0" fontId="0" fillId="0" borderId="38" xfId="0" applyFont="1" applyBorder="1" applyAlignment="1" applyProtection="1">
      <alignment horizontal="center" vertical="center" shrinkToFit="1"/>
      <protection hidden="1"/>
    </xf>
    <xf numFmtId="0" fontId="6" fillId="36" borderId="10" xfId="0" applyFont="1" applyFill="1" applyBorder="1" applyAlignment="1" applyProtection="1">
      <alignment horizontal="center" vertical="center" shrinkToFit="1"/>
      <protection hidden="1"/>
    </xf>
    <xf numFmtId="0" fontId="48" fillId="0" borderId="0" xfId="0" applyFont="1" applyBorder="1" applyAlignment="1" applyProtection="1">
      <alignment horizontal="center" vertical="center" shrinkToFit="1"/>
      <protection hidden="1"/>
    </xf>
    <xf numFmtId="0" fontId="0" fillId="0" borderId="39" xfId="0" applyFont="1" applyBorder="1" applyAlignment="1" applyProtection="1">
      <alignment horizontal="left" vertical="center" shrinkToFit="1"/>
      <protection hidden="1"/>
    </xf>
    <xf numFmtId="0" fontId="0" fillId="0" borderId="25" xfId="0" applyFont="1" applyBorder="1" applyAlignment="1" applyProtection="1">
      <alignment horizontal="left" vertical="center" shrinkToFit="1"/>
      <protection hidden="1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 applyProtection="1">
      <alignment horizontal="center" vertical="center" shrinkToFi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tabSelected="1" workbookViewId="0" topLeftCell="A10">
      <selection activeCell="J19" sqref="J19"/>
    </sheetView>
  </sheetViews>
  <sheetFormatPr defaultColWidth="9.00390625" defaultRowHeight="13.5"/>
  <cols>
    <col min="1" max="6" width="13.875" style="2" customWidth="1"/>
    <col min="7" max="7" width="13.875" style="62" customWidth="1"/>
    <col min="8" max="12" width="13.875" style="2" customWidth="1"/>
    <col min="13" max="13" width="18.125" style="2" customWidth="1"/>
    <col min="14" max="14" width="9.00390625" style="2" customWidth="1"/>
    <col min="15" max="15" width="0.875" style="2" customWidth="1"/>
    <col min="16" max="16" width="0.12890625" style="2" customWidth="1"/>
    <col min="17" max="17" width="0.875" style="2" hidden="1" customWidth="1"/>
    <col min="18" max="18" width="4.375" style="2" hidden="1" customWidth="1"/>
    <col min="19" max="19" width="0.6171875" style="2" hidden="1" customWidth="1"/>
    <col min="20" max="20" width="17.125" style="2" hidden="1" customWidth="1"/>
    <col min="21" max="21" width="6.125" style="2" hidden="1" customWidth="1"/>
    <col min="22" max="16384" width="9.00390625" style="2" customWidth="1"/>
  </cols>
  <sheetData>
    <row r="1" spans="2:11" ht="13.5">
      <c r="B1" s="6" t="s">
        <v>42</v>
      </c>
      <c r="C1" s="1"/>
      <c r="D1" s="1"/>
      <c r="E1" s="1"/>
      <c r="F1" s="1"/>
      <c r="G1" s="61"/>
      <c r="H1" s="1"/>
      <c r="I1" s="1"/>
      <c r="J1" s="1"/>
      <c r="K1" s="1"/>
    </row>
    <row r="2" spans="1:11" ht="13.5">
      <c r="A2" s="1"/>
      <c r="B2" s="1" t="s">
        <v>73</v>
      </c>
      <c r="C2" s="1"/>
      <c r="D2" s="1"/>
      <c r="E2" s="1"/>
      <c r="F2" s="1"/>
      <c r="G2" s="61"/>
      <c r="H2" s="1"/>
      <c r="I2" s="1"/>
      <c r="J2" s="1"/>
      <c r="K2" s="1"/>
    </row>
    <row r="3" spans="1:11" ht="13.5">
      <c r="A3" s="1"/>
      <c r="B3" s="1" t="s">
        <v>43</v>
      </c>
      <c r="C3" s="1"/>
      <c r="D3" s="1"/>
      <c r="E3" s="1"/>
      <c r="F3" s="1"/>
      <c r="G3" s="61"/>
      <c r="H3" s="1"/>
      <c r="I3" s="1"/>
      <c r="J3" s="1"/>
      <c r="K3" s="1"/>
    </row>
    <row r="4" ht="14.25" thickBot="1"/>
    <row r="5" spans="1:10" ht="18" thickBot="1">
      <c r="A5" s="58" t="s">
        <v>5</v>
      </c>
      <c r="B5" s="59"/>
      <c r="D5" s="12"/>
      <c r="E5" s="13"/>
      <c r="F5" s="3">
        <f>IF(E5="","",VLOOKUP(E5,#REF!,2,FALSE))</f>
      </c>
      <c r="G5" s="82" t="s">
        <v>82</v>
      </c>
      <c r="H5" s="82"/>
      <c r="I5" s="82"/>
      <c r="J5" s="108"/>
    </row>
    <row r="7" ht="13.5">
      <c r="A7" s="11" t="s">
        <v>59</v>
      </c>
    </row>
    <row r="8" spans="1:11" ht="13.5">
      <c r="A8" s="9" t="s">
        <v>6</v>
      </c>
      <c r="B8" s="9" t="s">
        <v>65</v>
      </c>
      <c r="C8" s="9" t="s">
        <v>64</v>
      </c>
      <c r="D8" s="9" t="s">
        <v>9</v>
      </c>
      <c r="E8" s="9" t="s">
        <v>7</v>
      </c>
      <c r="F8" s="83" t="s">
        <v>8</v>
      </c>
      <c r="G8" s="84"/>
      <c r="H8" s="84"/>
      <c r="I8" s="84"/>
      <c r="J8" s="84"/>
      <c r="K8" s="85"/>
    </row>
    <row r="9" spans="1:21" ht="13.5">
      <c r="A9" s="10"/>
      <c r="B9" s="10"/>
      <c r="C9" s="10"/>
      <c r="D9" s="10"/>
      <c r="E9" s="10"/>
      <c r="F9" s="86"/>
      <c r="G9" s="87"/>
      <c r="H9" s="87"/>
      <c r="I9" s="87"/>
      <c r="J9" s="87"/>
      <c r="K9" s="88"/>
      <c r="P9" s="2" t="s">
        <v>54</v>
      </c>
      <c r="Q9" s="2" t="s">
        <v>19</v>
      </c>
      <c r="R9" s="2" t="s">
        <v>20</v>
      </c>
      <c r="S9" s="2" t="s">
        <v>32</v>
      </c>
      <c r="T9" s="2" t="s">
        <v>34</v>
      </c>
      <c r="U9" s="2" t="s">
        <v>0</v>
      </c>
    </row>
    <row r="10" spans="16:21" ht="13.5">
      <c r="P10" s="2" t="s">
        <v>55</v>
      </c>
      <c r="Q10" s="2" t="s">
        <v>18</v>
      </c>
      <c r="R10" s="2" t="s">
        <v>21</v>
      </c>
      <c r="S10" s="2" t="s">
        <v>33</v>
      </c>
      <c r="T10" s="2" t="s">
        <v>35</v>
      </c>
      <c r="U10" s="2" t="s">
        <v>1</v>
      </c>
    </row>
    <row r="11" spans="1:21" ht="14.25" thickBot="1">
      <c r="A11" s="27" t="s">
        <v>78</v>
      </c>
      <c r="B11" s="14"/>
      <c r="C11" s="14"/>
      <c r="D11" s="14"/>
      <c r="E11" s="14"/>
      <c r="F11" s="14"/>
      <c r="G11" s="63"/>
      <c r="P11" s="2" t="s">
        <v>56</v>
      </c>
      <c r="S11" s="2" t="s">
        <v>44</v>
      </c>
      <c r="T11" s="2" t="s">
        <v>36</v>
      </c>
      <c r="U11" s="2" t="s">
        <v>2</v>
      </c>
    </row>
    <row r="12" spans="1:21" ht="13.5">
      <c r="A12" s="9" t="s">
        <v>31</v>
      </c>
      <c r="B12" s="9" t="s">
        <v>6</v>
      </c>
      <c r="C12" s="9" t="s">
        <v>16</v>
      </c>
      <c r="D12" s="9" t="s">
        <v>53</v>
      </c>
      <c r="E12" s="9" t="s">
        <v>58</v>
      </c>
      <c r="F12" s="9" t="s">
        <v>17</v>
      </c>
      <c r="G12" s="64" t="s">
        <v>69</v>
      </c>
      <c r="H12" s="7"/>
      <c r="I12" s="30" t="s">
        <v>74</v>
      </c>
      <c r="J12" s="109"/>
      <c r="K12" s="73"/>
      <c r="P12" s="2" t="s">
        <v>57</v>
      </c>
      <c r="S12" s="2" t="s">
        <v>45</v>
      </c>
      <c r="T12" s="2" t="s">
        <v>37</v>
      </c>
      <c r="U12" s="2" t="s">
        <v>3</v>
      </c>
    </row>
    <row r="13" spans="1:21" ht="13.5">
      <c r="A13" s="9" t="s">
        <v>27</v>
      </c>
      <c r="B13" s="10"/>
      <c r="C13" s="28"/>
      <c r="D13" s="29"/>
      <c r="E13" s="10"/>
      <c r="F13" s="10"/>
      <c r="G13" s="65"/>
      <c r="H13" s="8">
        <f>IF(B13="","",IF(G13="済","","マイページ登録は必須です。"))</f>
      </c>
      <c r="I13" s="31" t="s">
        <v>75</v>
      </c>
      <c r="J13" s="110"/>
      <c r="K13" s="74"/>
      <c r="S13" s="2" t="s">
        <v>46</v>
      </c>
      <c r="T13" s="2" t="s">
        <v>38</v>
      </c>
      <c r="U13" s="2" t="s">
        <v>4</v>
      </c>
    </row>
    <row r="14" spans="1:20" ht="13.5">
      <c r="A14" s="9" t="s">
        <v>28</v>
      </c>
      <c r="B14" s="10"/>
      <c r="C14" s="28"/>
      <c r="D14" s="29"/>
      <c r="E14" s="10"/>
      <c r="F14" s="10"/>
      <c r="G14" s="65"/>
      <c r="H14" s="8">
        <f>IF(B14="","",IF(G14="済","","マイページ登録は必須です。"))</f>
      </c>
      <c r="I14" s="31" t="s">
        <v>76</v>
      </c>
      <c r="J14" s="110"/>
      <c r="K14" s="74"/>
      <c r="S14" s="2" t="s">
        <v>47</v>
      </c>
      <c r="T14" s="2" t="s">
        <v>39</v>
      </c>
    </row>
    <row r="15" spans="1:20" ht="13.5">
      <c r="A15" s="9" t="s">
        <v>29</v>
      </c>
      <c r="B15" s="10"/>
      <c r="C15" s="28"/>
      <c r="D15" s="29"/>
      <c r="E15" s="10"/>
      <c r="F15" s="10"/>
      <c r="G15" s="65"/>
      <c r="H15" s="8">
        <f>IF(B15="","",IF(G15="済","","マイページ登録は必須です。"))</f>
      </c>
      <c r="I15" s="31" t="s">
        <v>77</v>
      </c>
      <c r="J15" s="110"/>
      <c r="K15" s="74"/>
      <c r="S15" s="2" t="s">
        <v>48</v>
      </c>
      <c r="T15" s="2" t="s">
        <v>40</v>
      </c>
    </row>
    <row r="16" spans="1:20" ht="13.5">
      <c r="A16" s="9" t="s">
        <v>30</v>
      </c>
      <c r="B16" s="10"/>
      <c r="C16" s="28"/>
      <c r="D16" s="29"/>
      <c r="E16" s="10"/>
      <c r="F16" s="10"/>
      <c r="G16" s="65"/>
      <c r="H16" s="8">
        <f>IF(B16="","",IF(G16="済","","マイページ登録は必須です。"))</f>
      </c>
      <c r="I16" s="31" t="s">
        <v>81</v>
      </c>
      <c r="J16" s="110"/>
      <c r="K16" s="74"/>
      <c r="S16" s="2" t="s">
        <v>49</v>
      </c>
      <c r="T16" s="2" t="s">
        <v>41</v>
      </c>
    </row>
    <row r="17" ht="13.5">
      <c r="M17" s="75" t="s">
        <v>89</v>
      </c>
    </row>
    <row r="18" spans="1:13" ht="14.25" thickBot="1">
      <c r="A18" s="89" t="s">
        <v>63</v>
      </c>
      <c r="B18" s="90"/>
      <c r="C18" s="90"/>
      <c r="D18" s="90"/>
      <c r="H18" s="75" t="s">
        <v>85</v>
      </c>
      <c r="I18" s="75" t="s">
        <v>86</v>
      </c>
      <c r="J18" s="75" t="s">
        <v>93</v>
      </c>
      <c r="K18" s="75" t="s">
        <v>86</v>
      </c>
      <c r="L18" s="76" t="s">
        <v>84</v>
      </c>
      <c r="M18" s="76" t="s">
        <v>90</v>
      </c>
    </row>
    <row r="19" spans="1:13" s="81" customFormat="1" ht="13.5">
      <c r="A19" s="78" t="s">
        <v>22</v>
      </c>
      <c r="B19" s="60" t="s">
        <v>26</v>
      </c>
      <c r="C19" s="60" t="s">
        <v>87</v>
      </c>
      <c r="D19" s="60" t="s">
        <v>88</v>
      </c>
      <c r="E19" s="60" t="s">
        <v>23</v>
      </c>
      <c r="F19" s="60" t="s">
        <v>24</v>
      </c>
      <c r="G19" s="79" t="s">
        <v>16</v>
      </c>
      <c r="H19" s="80" t="s">
        <v>51</v>
      </c>
      <c r="I19" s="80" t="s">
        <v>25</v>
      </c>
      <c r="J19" s="80" t="s">
        <v>92</v>
      </c>
      <c r="K19" s="80" t="s">
        <v>52</v>
      </c>
      <c r="L19" s="80" t="s">
        <v>69</v>
      </c>
      <c r="M19" s="77" t="s">
        <v>91</v>
      </c>
    </row>
    <row r="20" spans="1:13" ht="13.5">
      <c r="A20" s="38" t="s">
        <v>61</v>
      </c>
      <c r="B20" s="17" t="s">
        <v>60</v>
      </c>
      <c r="C20" s="18"/>
      <c r="D20" s="18"/>
      <c r="E20" s="18"/>
      <c r="F20" s="18"/>
      <c r="G20" s="66"/>
      <c r="H20" s="18"/>
      <c r="I20" s="19"/>
      <c r="J20" s="19"/>
      <c r="K20" s="18"/>
      <c r="L20" s="20"/>
      <c r="M20" s="39">
        <f>IF(C20="","",IF(L20="済","","マイページ登録は必須です。"))</f>
      </c>
    </row>
    <row r="21" spans="1:13" ht="13.5">
      <c r="A21" s="38" t="s">
        <v>61</v>
      </c>
      <c r="B21" s="17" t="s">
        <v>0</v>
      </c>
      <c r="C21" s="18"/>
      <c r="D21" s="18"/>
      <c r="E21" s="18"/>
      <c r="F21" s="18"/>
      <c r="G21" s="66"/>
      <c r="H21" s="18"/>
      <c r="I21" s="19"/>
      <c r="J21" s="19"/>
      <c r="K21" s="18"/>
      <c r="L21" s="20"/>
      <c r="M21" s="39">
        <f>IF(C21="","",IF(L21="済","","マイページ登録は必須です。"))</f>
      </c>
    </row>
    <row r="22" spans="1:15" ht="13.5">
      <c r="A22" s="38" t="s">
        <v>61</v>
      </c>
      <c r="B22" s="17" t="s">
        <v>1</v>
      </c>
      <c r="C22" s="18"/>
      <c r="D22" s="18"/>
      <c r="E22" s="18"/>
      <c r="F22" s="18"/>
      <c r="G22" s="66"/>
      <c r="H22" s="18"/>
      <c r="I22" s="19"/>
      <c r="J22" s="19"/>
      <c r="K22" s="18"/>
      <c r="L22" s="20"/>
      <c r="M22" s="39">
        <f>IF(C22="","",IF(L22="済","","マイページ登録は必須です。"))</f>
      </c>
      <c r="O22" s="2" t="e">
        <f>IF(#REF!="","",#REF!)</f>
        <v>#REF!</v>
      </c>
    </row>
    <row r="23" spans="1:15" ht="13.5">
      <c r="A23" s="38" t="s">
        <v>61</v>
      </c>
      <c r="B23" s="17" t="s">
        <v>2</v>
      </c>
      <c r="C23" s="18"/>
      <c r="D23" s="18"/>
      <c r="E23" s="18"/>
      <c r="F23" s="18"/>
      <c r="G23" s="66"/>
      <c r="H23" s="18"/>
      <c r="I23" s="19"/>
      <c r="J23" s="19"/>
      <c r="K23" s="18"/>
      <c r="L23" s="20"/>
      <c r="M23" s="39">
        <f>IF(C23="","",IF(L23="済","","マイページ登録は必須です。"))</f>
      </c>
      <c r="O23" s="2">
        <f aca="true" t="shared" si="0" ref="O23:O42">IF(C21="","",A21)</f>
      </c>
    </row>
    <row r="24" spans="1:15" ht="13.5">
      <c r="A24" s="38" t="s">
        <v>61</v>
      </c>
      <c r="B24" s="17" t="s">
        <v>3</v>
      </c>
      <c r="C24" s="18"/>
      <c r="D24" s="18"/>
      <c r="E24" s="18"/>
      <c r="F24" s="18"/>
      <c r="G24" s="66"/>
      <c r="H24" s="18"/>
      <c r="I24" s="19"/>
      <c r="J24" s="19"/>
      <c r="K24" s="18"/>
      <c r="L24" s="20"/>
      <c r="M24" s="39">
        <f>IF(C24="","",IF(L24="済","","マイページ登録は必須です。"))</f>
      </c>
      <c r="O24" s="2">
        <f t="shared" si="0"/>
      </c>
    </row>
    <row r="25" spans="1:15" ht="14.25" thickBot="1">
      <c r="A25" s="40" t="s">
        <v>61</v>
      </c>
      <c r="B25" s="41" t="s">
        <v>4</v>
      </c>
      <c r="C25" s="42"/>
      <c r="D25" s="42"/>
      <c r="E25" s="42"/>
      <c r="F25" s="42"/>
      <c r="G25" s="67"/>
      <c r="H25" s="42"/>
      <c r="I25" s="43"/>
      <c r="J25" s="43"/>
      <c r="K25" s="42"/>
      <c r="L25" s="44"/>
      <c r="M25" s="45">
        <f>IF(C25="","",IF(L25="済","","マイページ登録は必須です。"))</f>
      </c>
      <c r="O25" s="2">
        <f t="shared" si="0"/>
      </c>
    </row>
    <row r="26" spans="1:15" ht="13.5">
      <c r="A26" s="32" t="s">
        <v>70</v>
      </c>
      <c r="B26" s="33" t="s">
        <v>60</v>
      </c>
      <c r="C26" s="34"/>
      <c r="D26" s="34"/>
      <c r="E26" s="34"/>
      <c r="F26" s="34"/>
      <c r="G26" s="68"/>
      <c r="H26" s="34"/>
      <c r="I26" s="35"/>
      <c r="J26" s="35"/>
      <c r="K26" s="34"/>
      <c r="L26" s="36"/>
      <c r="M26" s="37">
        <f>IF(C26="","",IF(L26="済","","マイページ登録は必須です。"))</f>
      </c>
      <c r="O26" s="2">
        <f t="shared" si="0"/>
      </c>
    </row>
    <row r="27" spans="1:15" ht="13.5">
      <c r="A27" s="21" t="s">
        <v>70</v>
      </c>
      <c r="B27" s="22" t="s">
        <v>0</v>
      </c>
      <c r="C27" s="23"/>
      <c r="D27" s="23"/>
      <c r="E27" s="23"/>
      <c r="F27" s="23"/>
      <c r="G27" s="69"/>
      <c r="H27" s="23"/>
      <c r="I27" s="24"/>
      <c r="J27" s="24"/>
      <c r="K27" s="23"/>
      <c r="L27" s="25"/>
      <c r="M27" s="26">
        <f>IF(C27="","",IF(L27="済","","マイページ登録は必須です。"))</f>
      </c>
      <c r="O27" s="2">
        <f t="shared" si="0"/>
      </c>
    </row>
    <row r="28" spans="1:15" ht="13.5">
      <c r="A28" s="21" t="s">
        <v>70</v>
      </c>
      <c r="B28" s="22" t="s">
        <v>1</v>
      </c>
      <c r="C28" s="23"/>
      <c r="D28" s="23"/>
      <c r="E28" s="23"/>
      <c r="F28" s="23"/>
      <c r="G28" s="69"/>
      <c r="H28" s="23"/>
      <c r="I28" s="24"/>
      <c r="J28" s="24"/>
      <c r="K28" s="23"/>
      <c r="L28" s="25"/>
      <c r="M28" s="26">
        <f>IF(C28="","",IF(L28="済","","マイページ登録は必須です。"))</f>
      </c>
      <c r="O28" s="2">
        <f t="shared" si="0"/>
      </c>
    </row>
    <row r="29" spans="1:15" ht="13.5">
      <c r="A29" s="21" t="s">
        <v>70</v>
      </c>
      <c r="B29" s="22" t="s">
        <v>2</v>
      </c>
      <c r="C29" s="23"/>
      <c r="D29" s="23"/>
      <c r="E29" s="23"/>
      <c r="F29" s="23"/>
      <c r="G29" s="69"/>
      <c r="H29" s="23"/>
      <c r="I29" s="24"/>
      <c r="J29" s="24"/>
      <c r="K29" s="23"/>
      <c r="L29" s="25"/>
      <c r="M29" s="26">
        <f>IF(C29="","",IF(L29="済","","マイページ登録は必須です。"))</f>
      </c>
      <c r="O29" s="2">
        <f t="shared" si="0"/>
      </c>
    </row>
    <row r="30" spans="1:15" ht="13.5">
      <c r="A30" s="21" t="s">
        <v>70</v>
      </c>
      <c r="B30" s="22" t="s">
        <v>3</v>
      </c>
      <c r="C30" s="23"/>
      <c r="D30" s="23"/>
      <c r="E30" s="23"/>
      <c r="F30" s="23"/>
      <c r="G30" s="69"/>
      <c r="H30" s="23"/>
      <c r="I30" s="24"/>
      <c r="J30" s="24"/>
      <c r="K30" s="23"/>
      <c r="L30" s="25"/>
      <c r="M30" s="26">
        <f>IF(C30="","",IF(L30="済","","マイページ登録は必須です。"))</f>
      </c>
      <c r="O30" s="2">
        <f t="shared" si="0"/>
      </c>
    </row>
    <row r="31" spans="1:15" ht="14.25" thickBot="1">
      <c r="A31" s="46" t="s">
        <v>70</v>
      </c>
      <c r="B31" s="47" t="s">
        <v>4</v>
      </c>
      <c r="C31" s="48"/>
      <c r="D31" s="48"/>
      <c r="E31" s="48"/>
      <c r="F31" s="48"/>
      <c r="G31" s="70"/>
      <c r="H31" s="48"/>
      <c r="I31" s="49"/>
      <c r="J31" s="49"/>
      <c r="K31" s="48"/>
      <c r="L31" s="50"/>
      <c r="M31" s="51">
        <f>IF(C31="","",IF(L31="済","","マイページ登録は必須です。"))</f>
      </c>
      <c r="O31" s="2">
        <f t="shared" si="0"/>
      </c>
    </row>
    <row r="32" spans="1:15" ht="13.5">
      <c r="A32" s="52" t="s">
        <v>62</v>
      </c>
      <c r="B32" s="53" t="s">
        <v>60</v>
      </c>
      <c r="C32" s="54"/>
      <c r="D32" s="54"/>
      <c r="E32" s="54"/>
      <c r="F32" s="54"/>
      <c r="G32" s="71"/>
      <c r="H32" s="54"/>
      <c r="I32" s="55"/>
      <c r="J32" s="55"/>
      <c r="K32" s="54"/>
      <c r="L32" s="56"/>
      <c r="M32" s="57">
        <f>IF(C32="","",IF(L32="済","","マイページ登録は必須です。"))</f>
      </c>
      <c r="O32" s="2">
        <f t="shared" si="0"/>
      </c>
    </row>
    <row r="33" spans="1:15" ht="13.5">
      <c r="A33" s="38" t="s">
        <v>62</v>
      </c>
      <c r="B33" s="17" t="s">
        <v>0</v>
      </c>
      <c r="C33" s="18"/>
      <c r="D33" s="18"/>
      <c r="E33" s="18"/>
      <c r="F33" s="18"/>
      <c r="G33" s="66"/>
      <c r="H33" s="18"/>
      <c r="I33" s="19"/>
      <c r="J33" s="19"/>
      <c r="K33" s="18"/>
      <c r="L33" s="20"/>
      <c r="M33" s="39">
        <f>IF(C33="","",IF(L33="済","","マイページ登録は必須です。"))</f>
      </c>
      <c r="O33" s="2">
        <f t="shared" si="0"/>
      </c>
    </row>
    <row r="34" spans="1:15" ht="13.5">
      <c r="A34" s="38" t="s">
        <v>62</v>
      </c>
      <c r="B34" s="17" t="s">
        <v>1</v>
      </c>
      <c r="C34" s="18"/>
      <c r="D34" s="18"/>
      <c r="E34" s="18"/>
      <c r="F34" s="18"/>
      <c r="G34" s="66"/>
      <c r="H34" s="18"/>
      <c r="I34" s="19"/>
      <c r="J34" s="19"/>
      <c r="K34" s="18"/>
      <c r="L34" s="20"/>
      <c r="M34" s="39">
        <f>IF(C34="","",IF(L34="済","","マイページ登録は必須です。"))</f>
      </c>
      <c r="O34" s="2">
        <f t="shared" si="0"/>
      </c>
    </row>
    <row r="35" spans="1:15" ht="13.5">
      <c r="A35" s="38" t="s">
        <v>62</v>
      </c>
      <c r="B35" s="17" t="s">
        <v>2</v>
      </c>
      <c r="C35" s="18"/>
      <c r="D35" s="18"/>
      <c r="E35" s="18"/>
      <c r="F35" s="18"/>
      <c r="G35" s="66"/>
      <c r="H35" s="18"/>
      <c r="I35" s="19"/>
      <c r="J35" s="19"/>
      <c r="K35" s="18"/>
      <c r="L35" s="20"/>
      <c r="M35" s="39">
        <f>IF(C35="","",IF(L35="済","","マイページ登録は必須です。"))</f>
      </c>
      <c r="O35" s="2">
        <f t="shared" si="0"/>
      </c>
    </row>
    <row r="36" spans="1:15" ht="13.5">
      <c r="A36" s="38" t="s">
        <v>62</v>
      </c>
      <c r="B36" s="17" t="s">
        <v>3</v>
      </c>
      <c r="C36" s="18"/>
      <c r="D36" s="18"/>
      <c r="E36" s="18"/>
      <c r="F36" s="18"/>
      <c r="G36" s="66"/>
      <c r="H36" s="18"/>
      <c r="I36" s="19"/>
      <c r="J36" s="19"/>
      <c r="K36" s="18"/>
      <c r="L36" s="20"/>
      <c r="M36" s="39">
        <f>IF(C36="","",IF(L36="済","","マイページ登録は必須です。"))</f>
      </c>
      <c r="O36" s="2">
        <f t="shared" si="0"/>
      </c>
    </row>
    <row r="37" spans="1:15" ht="14.25" thickBot="1">
      <c r="A37" s="40" t="s">
        <v>62</v>
      </c>
      <c r="B37" s="41" t="s">
        <v>4</v>
      </c>
      <c r="C37" s="42"/>
      <c r="D37" s="42"/>
      <c r="E37" s="42"/>
      <c r="F37" s="42"/>
      <c r="G37" s="67"/>
      <c r="H37" s="42"/>
      <c r="I37" s="43"/>
      <c r="J37" s="43"/>
      <c r="K37" s="42"/>
      <c r="L37" s="44"/>
      <c r="M37" s="45">
        <f>IF(C37="","",IF(L37="済","","マイページ登録は必須です。"))</f>
      </c>
      <c r="O37" s="2">
        <f t="shared" si="0"/>
      </c>
    </row>
    <row r="38" spans="1:15" ht="13.5">
      <c r="A38" s="32" t="s">
        <v>71</v>
      </c>
      <c r="B38" s="33" t="s">
        <v>60</v>
      </c>
      <c r="C38" s="34"/>
      <c r="D38" s="34"/>
      <c r="E38" s="34"/>
      <c r="F38" s="34"/>
      <c r="G38" s="68"/>
      <c r="H38" s="34"/>
      <c r="I38" s="35"/>
      <c r="J38" s="35"/>
      <c r="K38" s="34"/>
      <c r="L38" s="36"/>
      <c r="M38" s="37">
        <f>IF(C38="","",IF(L38="済","","マイページ登録は必須です。"))</f>
      </c>
      <c r="O38" s="2">
        <f t="shared" si="0"/>
      </c>
    </row>
    <row r="39" spans="1:15" ht="13.5">
      <c r="A39" s="21" t="s">
        <v>71</v>
      </c>
      <c r="B39" s="22" t="s">
        <v>0</v>
      </c>
      <c r="C39" s="23"/>
      <c r="D39" s="23"/>
      <c r="E39" s="23"/>
      <c r="F39" s="23"/>
      <c r="G39" s="69"/>
      <c r="H39" s="23"/>
      <c r="I39" s="24"/>
      <c r="J39" s="24"/>
      <c r="K39" s="23"/>
      <c r="L39" s="25"/>
      <c r="M39" s="26">
        <f>IF(C39="","",IF(L39="済","","マイページ登録は必須です。"))</f>
      </c>
      <c r="O39" s="2">
        <f t="shared" si="0"/>
      </c>
    </row>
    <row r="40" spans="1:15" ht="13.5">
      <c r="A40" s="21" t="s">
        <v>71</v>
      </c>
      <c r="B40" s="22" t="s">
        <v>1</v>
      </c>
      <c r="C40" s="23"/>
      <c r="D40" s="23"/>
      <c r="E40" s="23"/>
      <c r="F40" s="23"/>
      <c r="G40" s="69"/>
      <c r="H40" s="23"/>
      <c r="I40" s="24"/>
      <c r="J40" s="24"/>
      <c r="K40" s="23"/>
      <c r="L40" s="25"/>
      <c r="M40" s="26">
        <f>IF(C40="","",IF(L40="済","","マイページ登録は必須です。"))</f>
      </c>
      <c r="O40" s="2">
        <f t="shared" si="0"/>
      </c>
    </row>
    <row r="41" spans="1:15" ht="13.5">
      <c r="A41" s="21" t="s">
        <v>71</v>
      </c>
      <c r="B41" s="22" t="s">
        <v>2</v>
      </c>
      <c r="C41" s="23"/>
      <c r="D41" s="23"/>
      <c r="E41" s="23"/>
      <c r="F41" s="23"/>
      <c r="G41" s="69"/>
      <c r="H41" s="23"/>
      <c r="I41" s="24"/>
      <c r="J41" s="24"/>
      <c r="K41" s="23"/>
      <c r="L41" s="25"/>
      <c r="M41" s="26">
        <f>IF(C41="","",IF(L41="済","","マイページ登録は必須です。"))</f>
      </c>
      <c r="O41" s="2">
        <f t="shared" si="0"/>
      </c>
    </row>
    <row r="42" spans="1:15" ht="13.5">
      <c r="A42" s="21" t="s">
        <v>71</v>
      </c>
      <c r="B42" s="22" t="s">
        <v>3</v>
      </c>
      <c r="C42" s="23"/>
      <c r="D42" s="23"/>
      <c r="E42" s="23"/>
      <c r="F42" s="23"/>
      <c r="G42" s="69"/>
      <c r="H42" s="23"/>
      <c r="I42" s="24"/>
      <c r="J42" s="24"/>
      <c r="K42" s="23"/>
      <c r="L42" s="25"/>
      <c r="M42" s="26">
        <f>IF(C42="","",IF(L42="済","","マイページ登録は必須です。"))</f>
      </c>
      <c r="O42" s="2">
        <f t="shared" si="0"/>
      </c>
    </row>
    <row r="43" spans="1:15" ht="13.5">
      <c r="A43" s="21" t="s">
        <v>71</v>
      </c>
      <c r="B43" s="22" t="s">
        <v>4</v>
      </c>
      <c r="C43" s="23"/>
      <c r="D43" s="23"/>
      <c r="E43" s="23"/>
      <c r="F43" s="23"/>
      <c r="G43" s="69"/>
      <c r="H43" s="23"/>
      <c r="I43" s="24"/>
      <c r="J43" s="24"/>
      <c r="K43" s="23"/>
      <c r="L43" s="25"/>
      <c r="M43" s="26">
        <f>IF(C43="","",IF(L43="済","","マイページ登録は必須です。"))</f>
      </c>
      <c r="O43" s="2" t="e">
        <f>IF(#REF!="","",#REF!)</f>
        <v>#REF!</v>
      </c>
    </row>
    <row r="44" spans="9:15" ht="13.5">
      <c r="I44" s="4"/>
      <c r="J44" s="4"/>
      <c r="O44" s="2" t="e">
        <f>IF(#REF!="","",#REF!)</f>
        <v>#REF!</v>
      </c>
    </row>
    <row r="45" spans="1:15" ht="13.5">
      <c r="A45" s="14" t="s">
        <v>10</v>
      </c>
      <c r="B45" s="91" t="s">
        <v>50</v>
      </c>
      <c r="C45" s="92"/>
      <c r="D45" s="92"/>
      <c r="E45" s="92"/>
      <c r="F45" s="92"/>
      <c r="G45" s="92"/>
      <c r="H45" s="92"/>
      <c r="I45" s="92"/>
      <c r="J45" s="111"/>
      <c r="O45" s="5" t="e">
        <f>IF(OR(#REF!="",#REF!=""),"",MID(#REF!,1,3))</f>
        <v>#REF!</v>
      </c>
    </row>
    <row r="46" spans="1:13" ht="13.5">
      <c r="A46" s="9" t="s">
        <v>11</v>
      </c>
      <c r="B46" s="15" t="s">
        <v>12</v>
      </c>
      <c r="C46" s="15" t="s">
        <v>13</v>
      </c>
      <c r="D46" s="15" t="s">
        <v>14</v>
      </c>
      <c r="E46" s="15" t="s">
        <v>72</v>
      </c>
      <c r="F46" s="15" t="s">
        <v>15</v>
      </c>
      <c r="G46" s="72" t="s">
        <v>66</v>
      </c>
      <c r="H46" s="15" t="s">
        <v>67</v>
      </c>
      <c r="I46" s="15" t="s">
        <v>68</v>
      </c>
      <c r="J46" s="112"/>
      <c r="M46" s="5"/>
    </row>
    <row r="47" spans="1:13" ht="13.5">
      <c r="A47" s="15">
        <f>_xlfn.COUNTIFS($A$20:$A$43,A$46,$C$20:$C$43,"*")</f>
        <v>0</v>
      </c>
      <c r="B47" s="15">
        <f>_xlfn.COUNTIFS($A$20:$A$43,B$46,$C$20:$C$43,"*")</f>
        <v>0</v>
      </c>
      <c r="C47" s="15">
        <f>_xlfn.COUNTIFS($A$20:$A$43,C$46,$C$20:$C$43,"*")</f>
        <v>0</v>
      </c>
      <c r="D47" s="15">
        <f>_xlfn.COUNTIFS($A$20:$A$43,D$46,$C$20:$C$43,"*")</f>
        <v>0</v>
      </c>
      <c r="E47" s="15">
        <f>SUM(A47:D47)</f>
        <v>0</v>
      </c>
      <c r="F47" s="16">
        <f>E47*3000</f>
        <v>0</v>
      </c>
      <c r="G47" s="72">
        <f>COUNTIF($B$13:$B$15,"*")</f>
        <v>0</v>
      </c>
      <c r="H47" s="15">
        <f>COUNTIF($B$16,"*")</f>
        <v>0</v>
      </c>
      <c r="I47" s="15" t="e">
        <f>COUNTIF(#REF!,"*")</f>
        <v>#REF!</v>
      </c>
      <c r="J47" s="112"/>
      <c r="M47" s="5"/>
    </row>
  </sheetData>
  <sheetProtection selectLockedCells="1"/>
  <mergeCells count="5">
    <mergeCell ref="G5:I5"/>
    <mergeCell ref="F8:K8"/>
    <mergeCell ref="F9:K9"/>
    <mergeCell ref="A18:D18"/>
    <mergeCell ref="B45:I45"/>
  </mergeCells>
  <dataValidations count="5">
    <dataValidation type="list" allowBlank="1" showInputMessage="1" showErrorMessage="1" sqref="F13:F15">
      <formula1>$Q$9:$Q$10</formula1>
    </dataValidation>
    <dataValidation type="list" allowBlank="1" showInputMessage="1" showErrorMessage="1" sqref="F16">
      <formula1>$R$9:$R$10</formula1>
    </dataValidation>
    <dataValidation type="list" allowBlank="1" showInputMessage="1" showErrorMessage="1" sqref="E13:E16">
      <formula1>$P$9:$P$12</formula1>
    </dataValidation>
    <dataValidation type="list" allowBlank="1" showInputMessage="1" showErrorMessage="1" sqref="L20:L43 G13:G16">
      <formula1>"済"</formula1>
    </dataValidation>
    <dataValidation type="list" allowBlank="1" showInputMessage="1" showErrorMessage="1" sqref="E5 D13:D16">
      <formula1>参加者申込書!#REF!</formula1>
    </dataValidation>
  </dataValidations>
  <printOptions/>
  <pageMargins left="0.5104166666666666" right="0.46875" top="0.75" bottom="0.75" header="0.3" footer="0.3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workbookViewId="0" topLeftCell="A13">
      <selection activeCell="A3" sqref="A3:E39"/>
    </sheetView>
  </sheetViews>
  <sheetFormatPr defaultColWidth="9.00390625" defaultRowHeight="13.5"/>
  <cols>
    <col min="1" max="12" width="13.875" style="2" customWidth="1"/>
    <col min="13" max="14" width="9.00390625" style="2" customWidth="1"/>
    <col min="15" max="15" width="10.875" style="2" customWidth="1"/>
    <col min="16" max="16" width="0.875" style="2" customWidth="1"/>
    <col min="17" max="17" width="11.375" style="2" customWidth="1"/>
    <col min="18" max="18" width="14.875" style="2" customWidth="1"/>
    <col min="19" max="19" width="18.00390625" style="2" customWidth="1"/>
    <col min="20" max="20" width="0.12890625" style="2" customWidth="1"/>
    <col min="21" max="21" width="0.875" style="2" hidden="1" customWidth="1"/>
    <col min="22" max="22" width="4.375" style="2" hidden="1" customWidth="1"/>
    <col min="23" max="23" width="0.6171875" style="2" hidden="1" customWidth="1"/>
    <col min="24" max="24" width="17.125" style="2" hidden="1" customWidth="1"/>
    <col min="25" max="25" width="6.125" style="2" hidden="1" customWidth="1"/>
    <col min="26" max="16384" width="9.00390625" style="2" customWidth="1"/>
  </cols>
  <sheetData>
    <row r="1" spans="1:11" ht="21.75" thickBot="1">
      <c r="A1" s="94" t="s">
        <v>79</v>
      </c>
      <c r="B1" s="95"/>
      <c r="C1" s="95"/>
      <c r="D1" s="95"/>
      <c r="E1" s="96"/>
      <c r="G1" s="97" t="s">
        <v>80</v>
      </c>
      <c r="H1" s="97"/>
      <c r="I1" s="97"/>
      <c r="J1" s="97"/>
      <c r="K1" s="97"/>
    </row>
    <row r="2" ht="14.25" thickBot="1"/>
    <row r="3" spans="1:11" ht="13.5">
      <c r="A3" s="93"/>
      <c r="B3" s="93"/>
      <c r="C3" s="93"/>
      <c r="D3" s="93"/>
      <c r="E3" s="93"/>
      <c r="G3" s="98"/>
      <c r="H3" s="99"/>
      <c r="I3" s="99"/>
      <c r="J3" s="99"/>
      <c r="K3" s="100"/>
    </row>
    <row r="4" spans="1:11" ht="13.5">
      <c r="A4" s="93"/>
      <c r="B4" s="93"/>
      <c r="C4" s="93"/>
      <c r="D4" s="93"/>
      <c r="E4" s="93"/>
      <c r="G4" s="101"/>
      <c r="H4" s="102"/>
      <c r="I4" s="102"/>
      <c r="J4" s="102"/>
      <c r="K4" s="103"/>
    </row>
    <row r="5" spans="1:11" ht="13.5">
      <c r="A5" s="93"/>
      <c r="B5" s="93"/>
      <c r="C5" s="93"/>
      <c r="D5" s="93"/>
      <c r="E5" s="93"/>
      <c r="G5" s="101"/>
      <c r="H5" s="102"/>
      <c r="I5" s="102"/>
      <c r="J5" s="102"/>
      <c r="K5" s="103"/>
    </row>
    <row r="6" spans="1:11" ht="13.5">
      <c r="A6" s="93"/>
      <c r="B6" s="93"/>
      <c r="C6" s="93"/>
      <c r="D6" s="93"/>
      <c r="E6" s="93"/>
      <c r="G6" s="101"/>
      <c r="H6" s="102"/>
      <c r="I6" s="102"/>
      <c r="J6" s="102"/>
      <c r="K6" s="103"/>
    </row>
    <row r="7" spans="1:11" ht="13.5">
      <c r="A7" s="93"/>
      <c r="B7" s="93"/>
      <c r="C7" s="93"/>
      <c r="D7" s="93"/>
      <c r="E7" s="93"/>
      <c r="G7" s="101"/>
      <c r="H7" s="102"/>
      <c r="I7" s="102"/>
      <c r="J7" s="102"/>
      <c r="K7" s="103"/>
    </row>
    <row r="8" spans="1:11" ht="13.5">
      <c r="A8" s="93"/>
      <c r="B8" s="93"/>
      <c r="C8" s="93"/>
      <c r="D8" s="93"/>
      <c r="E8" s="93"/>
      <c r="G8" s="101"/>
      <c r="H8" s="102"/>
      <c r="I8" s="102"/>
      <c r="J8" s="102"/>
      <c r="K8" s="103"/>
    </row>
    <row r="9" spans="1:11" ht="13.5">
      <c r="A9" s="93"/>
      <c r="B9" s="93"/>
      <c r="C9" s="93"/>
      <c r="D9" s="93"/>
      <c r="E9" s="93"/>
      <c r="G9" s="101"/>
      <c r="H9" s="102"/>
      <c r="I9" s="102"/>
      <c r="J9" s="102"/>
      <c r="K9" s="103"/>
    </row>
    <row r="10" spans="1:11" ht="13.5">
      <c r="A10" s="93"/>
      <c r="B10" s="93"/>
      <c r="C10" s="93"/>
      <c r="D10" s="93"/>
      <c r="E10" s="93"/>
      <c r="G10" s="101"/>
      <c r="H10" s="102"/>
      <c r="I10" s="102"/>
      <c r="J10" s="102"/>
      <c r="K10" s="103"/>
    </row>
    <row r="11" spans="1:11" ht="13.5">
      <c r="A11" s="93"/>
      <c r="B11" s="93"/>
      <c r="C11" s="93"/>
      <c r="D11" s="93"/>
      <c r="E11" s="93"/>
      <c r="G11" s="101"/>
      <c r="H11" s="102"/>
      <c r="I11" s="102"/>
      <c r="J11" s="102"/>
      <c r="K11" s="103"/>
    </row>
    <row r="12" spans="1:11" ht="13.5">
      <c r="A12" s="93"/>
      <c r="B12" s="93"/>
      <c r="C12" s="93"/>
      <c r="D12" s="93"/>
      <c r="E12" s="93"/>
      <c r="G12" s="101"/>
      <c r="H12" s="102"/>
      <c r="I12" s="102"/>
      <c r="J12" s="102"/>
      <c r="K12" s="103"/>
    </row>
    <row r="13" spans="1:11" ht="13.5">
      <c r="A13" s="93"/>
      <c r="B13" s="93"/>
      <c r="C13" s="93"/>
      <c r="D13" s="93"/>
      <c r="E13" s="93"/>
      <c r="G13" s="101"/>
      <c r="H13" s="102"/>
      <c r="I13" s="102"/>
      <c r="J13" s="102"/>
      <c r="K13" s="103"/>
    </row>
    <row r="14" spans="1:11" ht="13.5">
      <c r="A14" s="93"/>
      <c r="B14" s="93"/>
      <c r="C14" s="93"/>
      <c r="D14" s="93"/>
      <c r="E14" s="93"/>
      <c r="G14" s="101"/>
      <c r="H14" s="102"/>
      <c r="I14" s="102"/>
      <c r="J14" s="102"/>
      <c r="K14" s="103"/>
    </row>
    <row r="15" spans="1:11" ht="13.5">
      <c r="A15" s="93"/>
      <c r="B15" s="93"/>
      <c r="C15" s="93"/>
      <c r="D15" s="93"/>
      <c r="E15" s="93"/>
      <c r="G15" s="101"/>
      <c r="H15" s="102"/>
      <c r="I15" s="102"/>
      <c r="J15" s="102"/>
      <c r="K15" s="103"/>
    </row>
    <row r="16" spans="1:11" ht="13.5">
      <c r="A16" s="93"/>
      <c r="B16" s="93"/>
      <c r="C16" s="93"/>
      <c r="D16" s="93"/>
      <c r="E16" s="93"/>
      <c r="G16" s="101"/>
      <c r="H16" s="102"/>
      <c r="I16" s="102"/>
      <c r="J16" s="102"/>
      <c r="K16" s="103"/>
    </row>
    <row r="17" spans="1:11" ht="13.5">
      <c r="A17" s="93"/>
      <c r="B17" s="93"/>
      <c r="C17" s="93"/>
      <c r="D17" s="93"/>
      <c r="E17" s="93"/>
      <c r="G17" s="101"/>
      <c r="H17" s="102"/>
      <c r="I17" s="102"/>
      <c r="J17" s="102"/>
      <c r="K17" s="103"/>
    </row>
    <row r="18" spans="1:11" ht="13.5">
      <c r="A18" s="93"/>
      <c r="B18" s="93"/>
      <c r="C18" s="93"/>
      <c r="D18" s="93"/>
      <c r="E18" s="93"/>
      <c r="G18" s="101"/>
      <c r="H18" s="102"/>
      <c r="I18" s="102"/>
      <c r="J18" s="102"/>
      <c r="K18" s="103"/>
    </row>
    <row r="19" spans="1:11" ht="13.5">
      <c r="A19" s="93"/>
      <c r="B19" s="93"/>
      <c r="C19" s="93"/>
      <c r="D19" s="93"/>
      <c r="E19" s="93"/>
      <c r="G19" s="101"/>
      <c r="H19" s="102"/>
      <c r="I19" s="102"/>
      <c r="J19" s="102"/>
      <c r="K19" s="103"/>
    </row>
    <row r="20" spans="1:11" ht="13.5">
      <c r="A20" s="93"/>
      <c r="B20" s="93"/>
      <c r="C20" s="93"/>
      <c r="D20" s="93"/>
      <c r="E20" s="93"/>
      <c r="G20" s="101"/>
      <c r="H20" s="102"/>
      <c r="I20" s="102"/>
      <c r="J20" s="102"/>
      <c r="K20" s="103"/>
    </row>
    <row r="21" spans="1:11" ht="13.5">
      <c r="A21" s="93"/>
      <c r="B21" s="93"/>
      <c r="C21" s="93"/>
      <c r="D21" s="93"/>
      <c r="E21" s="93"/>
      <c r="G21" s="101"/>
      <c r="H21" s="102"/>
      <c r="I21" s="102"/>
      <c r="J21" s="102"/>
      <c r="K21" s="103"/>
    </row>
    <row r="22" spans="1:11" ht="13.5">
      <c r="A22" s="93"/>
      <c r="B22" s="93"/>
      <c r="C22" s="93"/>
      <c r="D22" s="93"/>
      <c r="E22" s="93"/>
      <c r="G22" s="101"/>
      <c r="H22" s="102"/>
      <c r="I22" s="102"/>
      <c r="J22" s="102"/>
      <c r="K22" s="103"/>
    </row>
    <row r="23" spans="1:11" ht="13.5">
      <c r="A23" s="93"/>
      <c r="B23" s="93"/>
      <c r="C23" s="93"/>
      <c r="D23" s="93"/>
      <c r="E23" s="93"/>
      <c r="G23" s="101"/>
      <c r="H23" s="102"/>
      <c r="I23" s="102"/>
      <c r="J23" s="102"/>
      <c r="K23" s="103"/>
    </row>
    <row r="24" spans="1:11" ht="13.5">
      <c r="A24" s="93"/>
      <c r="B24" s="93"/>
      <c r="C24" s="93"/>
      <c r="D24" s="93"/>
      <c r="E24" s="93"/>
      <c r="G24" s="101"/>
      <c r="H24" s="102"/>
      <c r="I24" s="102"/>
      <c r="J24" s="102"/>
      <c r="K24" s="103"/>
    </row>
    <row r="25" spans="1:11" ht="13.5">
      <c r="A25" s="93"/>
      <c r="B25" s="93"/>
      <c r="C25" s="93"/>
      <c r="D25" s="93"/>
      <c r="E25" s="93"/>
      <c r="G25" s="101"/>
      <c r="H25" s="102"/>
      <c r="I25" s="102"/>
      <c r="J25" s="102"/>
      <c r="K25" s="103"/>
    </row>
    <row r="26" spans="1:11" ht="13.5">
      <c r="A26" s="93"/>
      <c r="B26" s="93"/>
      <c r="C26" s="93"/>
      <c r="D26" s="93"/>
      <c r="E26" s="93"/>
      <c r="G26" s="101"/>
      <c r="H26" s="102"/>
      <c r="I26" s="102"/>
      <c r="J26" s="102"/>
      <c r="K26" s="103"/>
    </row>
    <row r="27" spans="1:11" ht="13.5">
      <c r="A27" s="93"/>
      <c r="B27" s="93"/>
      <c r="C27" s="93"/>
      <c r="D27" s="93"/>
      <c r="E27" s="93"/>
      <c r="G27" s="101"/>
      <c r="H27" s="102"/>
      <c r="I27" s="102"/>
      <c r="J27" s="102"/>
      <c r="K27" s="103"/>
    </row>
    <row r="28" spans="1:11" ht="13.5">
      <c r="A28" s="93"/>
      <c r="B28" s="93"/>
      <c r="C28" s="93"/>
      <c r="D28" s="93"/>
      <c r="E28" s="93"/>
      <c r="G28" s="101"/>
      <c r="H28" s="102"/>
      <c r="I28" s="102"/>
      <c r="J28" s="102"/>
      <c r="K28" s="103"/>
    </row>
    <row r="29" spans="1:11" ht="13.5">
      <c r="A29" s="93"/>
      <c r="B29" s="93"/>
      <c r="C29" s="93"/>
      <c r="D29" s="93"/>
      <c r="E29" s="93"/>
      <c r="G29" s="101"/>
      <c r="H29" s="102"/>
      <c r="I29" s="102"/>
      <c r="J29" s="102"/>
      <c r="K29" s="103"/>
    </row>
    <row r="30" spans="1:11" ht="13.5">
      <c r="A30" s="93"/>
      <c r="B30" s="93"/>
      <c r="C30" s="93"/>
      <c r="D30" s="93"/>
      <c r="E30" s="93"/>
      <c r="G30" s="101"/>
      <c r="H30" s="102"/>
      <c r="I30" s="102"/>
      <c r="J30" s="102"/>
      <c r="K30" s="103"/>
    </row>
    <row r="31" spans="1:11" ht="13.5">
      <c r="A31" s="93"/>
      <c r="B31" s="93"/>
      <c r="C31" s="93"/>
      <c r="D31" s="93"/>
      <c r="E31" s="93"/>
      <c r="G31" s="101"/>
      <c r="H31" s="102"/>
      <c r="I31" s="102"/>
      <c r="J31" s="102"/>
      <c r="K31" s="103"/>
    </row>
    <row r="32" spans="1:11" ht="13.5">
      <c r="A32" s="93"/>
      <c r="B32" s="93"/>
      <c r="C32" s="93"/>
      <c r="D32" s="93"/>
      <c r="E32" s="93"/>
      <c r="G32" s="101"/>
      <c r="H32" s="102"/>
      <c r="I32" s="102"/>
      <c r="J32" s="102"/>
      <c r="K32" s="103"/>
    </row>
    <row r="33" spans="1:11" ht="13.5">
      <c r="A33" s="93"/>
      <c r="B33" s="93"/>
      <c r="C33" s="93"/>
      <c r="D33" s="93"/>
      <c r="E33" s="93"/>
      <c r="G33" s="101"/>
      <c r="H33" s="102"/>
      <c r="I33" s="102"/>
      <c r="J33" s="102"/>
      <c r="K33" s="103"/>
    </row>
    <row r="34" spans="1:11" ht="13.5">
      <c r="A34" s="93"/>
      <c r="B34" s="93"/>
      <c r="C34" s="93"/>
      <c r="D34" s="93"/>
      <c r="E34" s="93"/>
      <c r="G34" s="101"/>
      <c r="H34" s="102"/>
      <c r="I34" s="102"/>
      <c r="J34" s="102"/>
      <c r="K34" s="103"/>
    </row>
    <row r="35" spans="1:11" ht="13.5">
      <c r="A35" s="93"/>
      <c r="B35" s="93"/>
      <c r="C35" s="93"/>
      <c r="D35" s="93"/>
      <c r="E35" s="93"/>
      <c r="G35" s="101"/>
      <c r="H35" s="102"/>
      <c r="I35" s="102"/>
      <c r="J35" s="102"/>
      <c r="K35" s="103"/>
    </row>
    <row r="36" spans="1:11" ht="13.5">
      <c r="A36" s="93"/>
      <c r="B36" s="93"/>
      <c r="C36" s="93"/>
      <c r="D36" s="93"/>
      <c r="E36" s="93"/>
      <c r="G36" s="101"/>
      <c r="H36" s="102"/>
      <c r="I36" s="102"/>
      <c r="J36" s="102"/>
      <c r="K36" s="103"/>
    </row>
    <row r="37" spans="1:11" ht="13.5">
      <c r="A37" s="93"/>
      <c r="B37" s="93"/>
      <c r="C37" s="93"/>
      <c r="D37" s="93"/>
      <c r="E37" s="93"/>
      <c r="G37" s="101"/>
      <c r="H37" s="102"/>
      <c r="I37" s="102"/>
      <c r="J37" s="102"/>
      <c r="K37" s="103"/>
    </row>
    <row r="38" spans="1:11" ht="13.5">
      <c r="A38" s="93"/>
      <c r="B38" s="93"/>
      <c r="C38" s="93"/>
      <c r="D38" s="93"/>
      <c r="E38" s="93"/>
      <c r="G38" s="101"/>
      <c r="H38" s="102"/>
      <c r="I38" s="102"/>
      <c r="J38" s="102"/>
      <c r="K38" s="103"/>
    </row>
    <row r="39" spans="1:11" ht="14.25" thickBot="1">
      <c r="A39" s="93"/>
      <c r="B39" s="93"/>
      <c r="C39" s="93"/>
      <c r="D39" s="93"/>
      <c r="E39" s="93"/>
      <c r="G39" s="104"/>
      <c r="H39" s="105"/>
      <c r="I39" s="105"/>
      <c r="J39" s="105"/>
      <c r="K39" s="106"/>
    </row>
    <row r="41" spans="2:10" ht="18.75">
      <c r="B41" s="107" t="s">
        <v>83</v>
      </c>
      <c r="C41" s="107"/>
      <c r="D41" s="107"/>
      <c r="E41" s="107"/>
      <c r="F41" s="107"/>
      <c r="G41" s="107"/>
      <c r="H41" s="107"/>
      <c r="I41" s="107"/>
      <c r="J41" s="107"/>
    </row>
  </sheetData>
  <sheetProtection selectLockedCells="1"/>
  <mergeCells count="5">
    <mergeCell ref="A1:E1"/>
    <mergeCell ref="A3:E39"/>
    <mergeCell ref="G1:K1"/>
    <mergeCell ref="G3:K39"/>
    <mergeCell ref="B41:J41"/>
  </mergeCells>
  <printOptions/>
  <pageMargins left="0.5104166666666666" right="0.46875" top="0.75" bottom="0.75" header="0.3" footer="0.3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kic</dc:creator>
  <cp:keywords/>
  <dc:description/>
  <cp:lastModifiedBy>Owner</cp:lastModifiedBy>
  <cp:lastPrinted>2021-04-13T02:29:36Z</cp:lastPrinted>
  <dcterms:created xsi:type="dcterms:W3CDTF">2018-05-22T16:33:39Z</dcterms:created>
  <dcterms:modified xsi:type="dcterms:W3CDTF">2023-05-06T06:08:02Z</dcterms:modified>
  <cp:category/>
  <cp:version/>
  <cp:contentType/>
  <cp:contentStatus/>
</cp:coreProperties>
</file>