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jun-yamauchi\Desktop\熊本県連\R4年熊本県連\各種申請書一覧\"/>
    </mc:Choice>
  </mc:AlternateContent>
  <xr:revisionPtr revIDLastSave="0" documentId="13_ncr:1_{0A4C66E1-FB40-4909-93BF-2767B2AE752F}" xr6:coauthVersionLast="47" xr6:coauthVersionMax="47" xr10:uidLastSave="{00000000-0000-0000-0000-000000000000}"/>
  <bookViews>
    <workbookView xWindow="-120" yWindow="-120" windowWidth="29040" windowHeight="15720" activeTab="4" xr2:uid="{00000000-000D-0000-FFFF-FFFF00000000}"/>
  </bookViews>
  <sheets>
    <sheet name="注意事項" sheetId="16" r:id="rId1"/>
    <sheet name="【基本情報】" sheetId="8" r:id="rId2"/>
    <sheet name="公認級位（2級まで）" sheetId="7" r:id="rId3"/>
    <sheet name="公認1級申請書（中学・高校・大学で学校登録をしている方のみ）" sheetId="15" r:id="rId4"/>
    <sheet name="支払証" sheetId="6" r:id="rId5"/>
    <sheet name="過払い" sheetId="14" r:id="rId6"/>
  </sheets>
  <externalReferences>
    <externalReference r:id="rId7"/>
    <externalReference r:id="rId8"/>
  </externalReferences>
  <definedNames>
    <definedName name="_xlnm.Print_Area" localSheetId="5">過払い!$A$1:$H$30</definedName>
    <definedName name="_xlnm.Print_Area" localSheetId="3">'公認1級申請書（中学・高校・大学で学校登録をしている方のみ）'!$A$1:$K$20</definedName>
    <definedName name="_xlnm.Print_Area" localSheetId="2">'公認級位（2級まで）'!$A$1:$J$40</definedName>
    <definedName name="_xlnm.Print_Area" localSheetId="4">支払証!$A$1:$H$32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6" i="6" l="1"/>
  <c r="H30" i="6" l="1"/>
  <c r="F9" i="6"/>
  <c r="F8" i="6"/>
  <c r="F7" i="6"/>
  <c r="F6" i="6"/>
  <c r="F5" i="6"/>
  <c r="F4" i="6"/>
  <c r="F3" i="14"/>
  <c r="F3" i="6"/>
  <c r="B3" i="15"/>
  <c r="B3" i="7"/>
  <c r="F9" i="14"/>
  <c r="F8" i="14"/>
  <c r="F7" i="14"/>
  <c r="F6" i="14"/>
  <c r="F5" i="14"/>
  <c r="F4" i="14"/>
  <c r="F23" i="14"/>
  <c r="F20" i="15" l="1"/>
  <c r="F19" i="15"/>
  <c r="F18" i="15"/>
  <c r="F17" i="15"/>
  <c r="F16" i="15"/>
  <c r="F15" i="15"/>
  <c r="F14" i="15"/>
  <c r="F13" i="15"/>
  <c r="F12" i="15"/>
  <c r="F11" i="15"/>
  <c r="F10" i="15"/>
  <c r="G7" i="15"/>
  <c r="B7" i="15"/>
  <c r="G6" i="15"/>
  <c r="B6" i="15"/>
  <c r="G5" i="15"/>
  <c r="B5" i="15"/>
  <c r="L1" i="15"/>
  <c r="E13" i="15" s="1"/>
  <c r="G32" i="6"/>
  <c r="H31" i="6"/>
  <c r="H29" i="6"/>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G7" i="7"/>
  <c r="B7" i="7"/>
  <c r="G6" i="7"/>
  <c r="B6" i="7"/>
  <c r="G5" i="7"/>
  <c r="B5" i="7"/>
  <c r="K1" i="7"/>
  <c r="E40" i="7" s="1"/>
  <c r="E12" i="15" l="1"/>
  <c r="E15" i="15"/>
  <c r="E18" i="15"/>
  <c r="E16" i="15"/>
  <c r="E10" i="15"/>
  <c r="E19" i="15"/>
  <c r="E11" i="15"/>
  <c r="E14" i="15"/>
  <c r="E17" i="15"/>
  <c r="E20" i="15"/>
  <c r="H32" i="6"/>
  <c r="E27" i="7"/>
  <c r="E33" i="7"/>
  <c r="E38" i="7"/>
  <c r="E15" i="7"/>
  <c r="E20" i="7"/>
  <c r="E26" i="7"/>
  <c r="E12" i="7"/>
  <c r="E23" i="7"/>
  <c r="E30" i="7"/>
  <c r="E17" i="7"/>
  <c r="E24" i="7"/>
  <c r="E35" i="7"/>
  <c r="E14" i="7"/>
  <c r="E21" i="7"/>
  <c r="E32" i="7"/>
  <c r="E11" i="7"/>
  <c r="E18" i="7"/>
  <c r="E29" i="7"/>
  <c r="E36" i="7"/>
  <c r="E39" i="7"/>
  <c r="E10" i="7"/>
  <c r="E13" i="7"/>
  <c r="E16" i="7"/>
  <c r="E19" i="7"/>
  <c r="E22" i="7"/>
  <c r="E25" i="7"/>
  <c r="E28" i="7"/>
  <c r="E31" i="7"/>
  <c r="E34" i="7"/>
  <c r="E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3D65E02A-C596-4B12-A4BA-EB754641F016}">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E683F52C-3523-43DA-AC6F-102FB61415AB}">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<sst xmlns="http://schemas.openxmlformats.org/spreadsheetml/2006/main" count="246" uniqueCount="167">
  <si>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</si>
  <si>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</si>
  <si>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</si>
  <si>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</si>
  <si>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</si>
  <si>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</si>
  <si>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</si>
  <si>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</si>
  <si>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</si>
  <si>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</si>
  <si>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</si>
  <si>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</si>
  <si>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</si>
  <si>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</si>
  <si>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</si>
  <si>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熊本県空手道連盟</t>
    <rPh sb="0" eb="3">
      <t>クマモトケン</t>
    </rPh>
    <rPh sb="3" eb="6">
      <t>カラテドウ</t>
    </rPh>
    <rPh sb="6" eb="8">
      <t>レンメイ</t>
    </rPh>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</si>
  <si>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</si>
  <si>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</si>
  <si>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</si>
  <si>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</si>
  <si>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</si>
  <si>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学校</t>
    <rPh sb="0" eb="2">
      <t>ガッコウ</t>
    </rPh>
    <phoneticPr fontId="2"/>
  </si>
  <si>
    <t>級位</t>
    <rPh sb="0" eb="2">
      <t>キュウイ</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</si>
  <si>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</si>
  <si>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</si>
  <si>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</si>
  <si>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</si>
  <si>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</si>
  <si>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</si>
  <si>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</si>
  <si>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</si>
  <si>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</si>
  <si>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</si>
  <si>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</si>
  <si>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</si>
  <si>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くまモン道場</t>
    <rPh sb="4" eb="6">
      <t>ドウジョウ</t>
    </rPh>
    <phoneticPr fontId="2"/>
  </si>
  <si>
    <t>くまモン</t>
    <phoneticPr fontId="2"/>
  </si>
  <si>
    <t>〒000-1111</t>
    <phoneticPr fontId="2"/>
  </si>
  <si>
    <t>熊本県熊本市熊区1-2-3</t>
    <rPh sb="0" eb="3">
      <t>クマモトケン</t>
    </rPh>
    <rPh sb="3" eb="6">
      <t>クマモトシ</t>
    </rPh>
    <rPh sb="6" eb="7">
      <t>クマ</t>
    </rPh>
    <rPh sb="7" eb="8">
      <t>ク</t>
    </rPh>
    <phoneticPr fontId="2"/>
  </si>
  <si>
    <t>090-1111-2222</t>
    <phoneticPr fontId="2"/>
  </si>
  <si>
    <t>肥後小</t>
    <rPh sb="0" eb="2">
      <t>ヒゴ</t>
    </rPh>
    <rPh sb="2" eb="3">
      <t>ショウ</t>
    </rPh>
    <phoneticPr fontId="2"/>
  </si>
  <si>
    <t>5級</t>
    <rPh sb="1" eb="2">
      <t>キュウ</t>
    </rPh>
    <phoneticPr fontId="2"/>
  </si>
  <si>
    <t>支払証添付書</t>
    <phoneticPr fontId="2"/>
  </si>
  <si>
    <t>〒862-0950
熊本県熊本市水前寺5-23－2</t>
    <rPh sb="10" eb="13">
      <t>クマモトケン</t>
    </rPh>
    <phoneticPr fontId="2"/>
  </si>
  <si>
    <t>公認級位</t>
    <rPh sb="0" eb="2">
      <t>コウニン</t>
    </rPh>
    <rPh sb="2" eb="4">
      <t>キュウイ</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</si>
  <si>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</si>
  <si>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</si>
  <si>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</si>
  <si>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</si>
  <si>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</si>
  <si>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</si>
  <si>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</si>
  <si>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</si>
  <si>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</si>
  <si>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</si>
  <si>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</si>
  <si>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</si>
  <si>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</si>
  <si>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</si>
  <si>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</si>
  <si>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</si>
  <si>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</si>
  <si>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</si>
  <si>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</si>
  <si>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郵送料</t>
    <rPh sb="0" eb="3">
      <t>ユウソウリョウ</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</si>
  <si>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</si>
  <si>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</si>
  <si>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</si>
  <si>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</si>
  <si>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</si>
  <si>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</si>
  <si>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</si>
  <si>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</si>
  <si>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</si>
  <si>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</si>
  <si>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</si>
  <si>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</si>
  <si>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各会派取得の公認級位は県連移行登録が必須</t>
    <rPh sb="0" eb="1">
      <t>カク</t>
    </rPh>
    <rPh sb="1" eb="3">
      <t>カイハ</t>
    </rPh>
    <rPh sb="3" eb="5">
      <t>シュトク</t>
    </rPh>
    <rPh sb="6" eb="8">
      <t>コウニン</t>
    </rPh>
    <rPh sb="8" eb="9">
      <t>キュウ</t>
    </rPh>
    <rPh sb="9" eb="10">
      <t>イ</t>
    </rPh>
    <rPh sb="11" eb="13">
      <t>ケンレン</t>
    </rPh>
    <rPh sb="13" eb="15">
      <t>イコウ</t>
    </rPh>
    <rPh sb="15" eb="17">
      <t>トウロク</t>
    </rPh>
    <rPh sb="18" eb="20">
      <t>ヒッス</t>
    </rPh>
    <phoneticPr fontId="2"/>
  </si>
  <si>
    <t>▼注意事項▼</t>
    <rPh sb="1" eb="3">
      <t>チュウイ</t>
    </rPh>
    <rPh sb="3" eb="5">
      <t>ジコウ</t>
    </rPh>
    <phoneticPr fontId="2"/>
  </si>
  <si>
    <t>段・級</t>
    <rPh sb="0" eb="1">
      <t>だん</t>
    </rPh>
    <rPh sb="2" eb="3">
      <t>きゅう</t>
    </rPh>
    <phoneticPr fontId="4" type="Hiragana" alignment="distributed"/>
  </si>
  <si>
    <t>▼選択▼</t>
    <rPh sb="1" eb="3">
      <t>せんたく</t>
    </rPh>
    <phoneticPr fontId="4" type="Hiragana" alignment="distributed"/>
  </si>
  <si>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</si>
  <si>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</si>
  <si>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t>10級</t>
    <rPh sb="2" eb="3">
      <t>きゅう</t>
    </rPh>
    <phoneticPr fontId="4" type="Hiragana" alignment="distributed"/>
  </si>
  <si>
    <r>
      <t>　※紙媒体（手書き）での申込は</t>
    </r>
    <r>
      <rPr>
        <sz val="9"/>
        <color rgb="FFFF0000"/>
        <rFont val="HGMaruGothicMPRO"/>
        <family val="3"/>
        <charset val="128"/>
      </rPr>
      <t>数式</t>
    </r>
    <r>
      <rPr>
        <sz val="9"/>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</si>
  <si>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9級</t>
    <rPh sb="1" eb="2">
      <t>きゅう</t>
    </rPh>
    <phoneticPr fontId="4" type="Hiragana" alignment="distributed"/>
  </si>
  <si>
    <t>　※【一般】のみ手動入力</t>
    <rPh sb="3" eb="5">
      <t>イッパン</t>
    </rPh>
    <rPh sb="8" eb="10">
      <t>シュドウ</t>
    </rPh>
    <rPh sb="10" eb="12">
      <t>ニュウリョク</t>
    </rPh>
    <phoneticPr fontId="2"/>
  </si>
  <si>
    <t>8級</t>
    <rPh sb="1" eb="2">
      <t>きゅう</t>
    </rPh>
    <phoneticPr fontId="4" type="Hiragana" alignment="distributed"/>
  </si>
  <si>
    <t>③名簿欄が不足する場合は【行の追加】および【シートコピー】</t>
    <rPh sb="5" eb="7">
      <t>フソク</t>
    </rPh>
    <rPh sb="9" eb="11">
      <t>バアイ</t>
    </rPh>
    <rPh sb="13" eb="14">
      <t>ギョウ</t>
    </rPh>
    <rPh sb="15" eb="17">
      <t>ツイカ</t>
    </rPh>
    <phoneticPr fontId="2"/>
  </si>
  <si>
    <t>7級</t>
    <rPh sb="1" eb="2">
      <t>きゅう</t>
    </rPh>
    <phoneticPr fontId="4" type="Hiragana" alignment="distributed"/>
  </si>
  <si>
    <t>　※使わない【その他申請書シート】は削除</t>
    <rPh sb="2" eb="3">
      <t>ツカ</t>
    </rPh>
    <rPh sb="9" eb="10">
      <t>タ</t>
    </rPh>
    <rPh sb="10" eb="13">
      <t>シンセイショ</t>
    </rPh>
    <rPh sb="18" eb="20">
      <t>サクジョ</t>
    </rPh>
    <phoneticPr fontId="2"/>
  </si>
  <si>
    <t>6級</t>
    <rPh sb="1" eb="2">
      <t>きゅう</t>
    </rPh>
    <phoneticPr fontId="4" type="Hiragana" alignment="distributed"/>
  </si>
  <si>
    <t>5級</t>
    <rPh sb="1" eb="2">
      <t>きゅう</t>
    </rPh>
    <phoneticPr fontId="4" type="Hiragana" alignment="distributed"/>
  </si>
  <si>
    <t>4級</t>
    <rPh sb="1" eb="2">
      <t>きゅう</t>
    </rPh>
    <phoneticPr fontId="4" type="Hiragana" alignment="distributed"/>
  </si>
  <si>
    <t>3級</t>
    <rPh sb="1" eb="2">
      <t>きゅう</t>
    </rPh>
    <phoneticPr fontId="4" type="Hiragana" alignment="distributed"/>
  </si>
  <si>
    <t>2級</t>
    <rPh sb="1" eb="2">
      <t>きゅう</t>
    </rPh>
    <phoneticPr fontId="4" type="Hiragana" alignment="distributed"/>
  </si>
  <si>
    <t>1級</t>
    <rPh sb="1" eb="2">
      <t>きゅう</t>
    </rPh>
    <phoneticPr fontId="4" type="Hiragana" alignment="distributed"/>
  </si>
  <si>
    <t>公認級位【登録】申請書（2級まで）</t>
    <rPh sb="0" eb="2">
      <t>コウニン</t>
    </rPh>
    <rPh sb="2" eb="3">
      <t>キュウ</t>
    </rPh>
    <rPh sb="3" eb="4">
      <t>グライ</t>
    </rPh>
    <rPh sb="5" eb="7">
      <t>トウロク</t>
    </rPh>
    <rPh sb="8" eb="11">
      <t>シンセイショ</t>
    </rPh>
    <rPh sb="13" eb="14">
      <t>キュウ</t>
    </rPh>
    <phoneticPr fontId="2"/>
  </si>
  <si>
    <t>R3年　　月　　日</t>
    <rPh sb="2" eb="3">
      <t>ネン</t>
    </rPh>
    <rPh sb="5" eb="6">
      <t>ガツ</t>
    </rPh>
    <rPh sb="8" eb="9">
      <t>ヒ</t>
    </rPh>
    <phoneticPr fontId="4"/>
  </si>
  <si>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</si>
  <si>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</si>
  <si>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</si>
  <si>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</si>
  <si>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</si>
  <si>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</si>
  <si>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</si>
  <si>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</si>
  <si>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</si>
  <si>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</si>
  <si>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</si>
  <si>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</si>
  <si>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</si>
  <si>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</si>
  <si>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</si>
  <si>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道場長　新県連会員証</t>
    <rPh sb="0" eb="3">
      <t>ドウジョウチョウ</t>
    </rPh>
    <rPh sb="4" eb="5">
      <t>シン</t>
    </rPh>
    <rPh sb="5" eb="7">
      <t>ケンレン</t>
    </rPh>
    <rPh sb="7" eb="10">
      <t>カイインショウ</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</si>
  <si>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</si>
  <si>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</si>
  <si>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</si>
  <si>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</si>
  <si>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</si>
  <si>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2"/>
  </si>
  <si>
    <t>【公認級位移行】手続きを行ってください</t>
    <rPh sb="1" eb="3">
      <t>コウニン</t>
    </rPh>
    <rPh sb="3" eb="5">
      <t>キュウイ</t>
    </rPh>
    <rPh sb="12" eb="13">
      <t>オコナ</t>
    </rPh>
    <phoneticPr fontId="2"/>
  </si>
  <si>
    <t>（中学校登録・高校登録・大学登録されている方のみ）</t>
    <rPh sb="1" eb="4">
      <t>チュウガッコウ</t>
    </rPh>
    <rPh sb="4" eb="6">
      <t>トウロク</t>
    </rPh>
    <rPh sb="7" eb="9">
      <t>コウコウ</t>
    </rPh>
    <rPh sb="9" eb="11">
      <t>トウロク</t>
    </rPh>
    <rPh sb="12" eb="14">
      <t>ダイガク</t>
    </rPh>
    <rPh sb="14" eb="16">
      <t>トウロク</t>
    </rPh>
    <rPh sb="21" eb="22">
      <t>カタ</t>
    </rPh>
    <phoneticPr fontId="2"/>
  </si>
  <si>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2"/>
  </si>
  <si>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2"/>
  </si>
  <si>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2"/>
  </si>
  <si>
    <t>☆県連会員番号を必ず記入すること、同時に申請するのでなく先に申請を済ませておいてください。</t>
    <rPh sb="1" eb="3">
      <t>ケンレン</t>
    </rPh>
    <rPh sb="3" eb="5">
      <t>カイイン</t>
    </rPh>
    <rPh sb="5" eb="7">
      <t>バンゴウ</t>
    </rPh>
    <rPh sb="8" eb="9">
      <t>カナラ</t>
    </rPh>
    <rPh sb="10" eb="12">
      <t>キニュウ</t>
    </rPh>
    <rPh sb="17" eb="19">
      <t>ドウジ</t>
    </rPh>
    <rPh sb="20" eb="22">
      <t>シンセイ</t>
    </rPh>
    <rPh sb="28" eb="29">
      <t>サキ</t>
    </rPh>
    <rPh sb="30" eb="32">
      <t>シンセイ</t>
    </rPh>
    <rPh sb="33" eb="34">
      <t>ス</t>
    </rPh>
    <phoneticPr fontId="2"/>
  </si>
  <si>
    <t>会員登録確認書に記入をお願いします。</t>
    <rPh sb="0" eb="2">
      <t>カイイン</t>
    </rPh>
    <rPh sb="2" eb="4">
      <t>トウロク</t>
    </rPh>
    <rPh sb="4" eb="6">
      <t>カクニン</t>
    </rPh>
    <rPh sb="6" eb="7">
      <t>ショ</t>
    </rPh>
    <rPh sb="8" eb="10">
      <t>キニュウ</t>
    </rPh>
    <rPh sb="12" eb="13">
      <t>ネガ</t>
    </rPh>
    <phoneticPr fontId="2"/>
  </si>
  <si>
    <t>公認級位登録（2級まで）</t>
    <rPh sb="0" eb="4">
      <t>コウニンキュウイ</t>
    </rPh>
    <rPh sb="4" eb="6">
      <t>トウロク</t>
    </rPh>
    <rPh sb="8" eb="9">
      <t>キュウ</t>
    </rPh>
    <phoneticPr fontId="2"/>
  </si>
  <si>
    <t>公認級位登録（1級）</t>
    <rPh sb="0" eb="4">
      <t>コウニンキュウイ</t>
    </rPh>
    <rPh sb="4" eb="6">
      <t>トウロク</t>
    </rPh>
    <rPh sb="8" eb="9">
      <t>キュウ</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</si>
  <si>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</si>
  <si>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</si>
  <si>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</si>
  <si>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</si>
  <si>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</si>
  <si>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</si>
  <si>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</si>
  <si>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</si>
  <si>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</si>
  <si>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</si>
  <si>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</si>
  <si>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</si>
  <si>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</si>
  <si>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</si>
  <si>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</si>
  <si>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</si>
  <si>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</si>
  <si>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</si>
  <si>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</si>
  <si>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</si>
  <si>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t>手数料</t>
    <rPh sb="0" eb="3">
      <t>テスウリョウ</t>
    </rPh>
    <phoneticPr fontId="2"/>
  </si>
  <si>
    <t>事務局長承認印</t>
    <rPh sb="0" eb="2">
      <t>ジム</t>
    </rPh>
    <rPh sb="2" eb="4">
      <t>キョクチョウ</t>
    </rPh>
    <rPh sb="4" eb="6">
      <t>ショウニン</t>
    </rPh>
    <rPh sb="6" eb="7">
      <t>イン</t>
    </rPh>
    <phoneticPr fontId="2"/>
  </si>
  <si>
    <t>　　　　　　　　　　　　　　印</t>
    <rPh sb="14" eb="15">
      <t>イン</t>
    </rPh>
    <phoneticPr fontId="2"/>
  </si>
  <si>
    <t>令和3年〇月×日</t>
    <phoneticPr fontId="2"/>
  </si>
  <si>
    <t>少年・一般【公認１級】申請書</t>
    <rPh sb="0" eb="2">
      <t>ショウネン</t>
    </rPh>
    <rPh sb="3" eb="5">
      <t>イッパン</t>
    </rPh>
    <phoneticPr fontId="2"/>
  </si>
  <si>
    <t>級位の支払いについては級位費用</t>
    <rPh sb="0" eb="2">
      <t>きゅうい</t>
    </rPh>
    <rPh sb="11" eb="13">
      <t>きゅうい</t>
    </rPh>
    <rPh sb="13" eb="15">
      <t>ひよう</t>
    </rPh>
    <phoneticPr fontId="4" type="Hiragana" alignment="distributed"/>
  </si>
  <si>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</si>
  <si>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</si>
  <si>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（間違えて他費等と一緒にお支払いをした場合は</t>
    <rPh sb="1" eb="3">
      <t>マチガ</t>
    </rPh>
    <rPh sb="5" eb="6">
      <t>ホカ</t>
    </rPh>
    <rPh sb="6" eb="7">
      <t>ヒ</t>
    </rPh>
    <rPh sb="7" eb="8">
      <t>トウ</t>
    </rPh>
    <rPh sb="9" eb="11">
      <t>イッショ</t>
    </rPh>
    <rPh sb="13" eb="15">
      <t>シハラ</t>
    </rPh>
    <rPh sb="19" eb="21">
      <t>バアイ</t>
    </rPh>
    <phoneticPr fontId="2"/>
  </si>
  <si>
    <t>内訳が分かるように外枠欄に記入してください。）</t>
    <rPh sb="0" eb="2">
      <t>ウチワケ</t>
    </rPh>
    <rPh sb="3" eb="4">
      <t>ワ</t>
    </rPh>
    <rPh sb="9" eb="11">
      <t>ソトワク</t>
    </rPh>
    <rPh sb="11" eb="12">
      <t>ラン</t>
    </rPh>
    <rPh sb="13" eb="15">
      <t>キニュウ</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</si>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</sst>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80" formatCode="#,##0_ "/>
  </numFmts>
  <fonts count="48">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1"/>
      <color theme="1"/>
      <name val="HGMaruGothicMPRO"/>
      <family val="3"/>
      <charset val="128"/>
    </font>
    <font>
      <sz val="16"/>
      <color rgb="FFFF0000"/>
      <name val="HG丸ｺﾞｼｯｸM-PRO"/>
      <family val="3"/>
      <charset val="128"/>
    </font>
    <font>
      <sz val="16"/>
      <name val="HG丸ｺﾞｼｯｸ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6"/>
      <color rgb="FFFF0000"/>
      <name val="HGMaruGothicMPRO"/>
      <family val="3"/>
      <charset val="128"/>
    </font>
    <font>
      <sz val="22"/>
      <color rgb="FFFF0000"/>
      <name val="HG丸ｺﾞｼｯｸM-PRO"/>
      <family val="3"/>
      <charset val="128"/>
    </font>
    <font>
      <sz val="22"/>
      <color theme="1"/>
      <name val="HGMaruGothicMPRO"/>
      <family val="2"/>
      <charset val="128"/>
    </font>
    <font>
      <sz val="14"/>
      <color rgb="FFFF0000"/>
      <name val="HGMaruGothicMPRO"/>
      <charset val="128"/>
    </font>
    <font>
      <sz val="14"/>
      <color rgb="FFFF0000"/>
      <name val="HGMaruGothicMPRO"/>
      <family val="3"/>
      <charset val="128"/>
    </font>
    <font>
      <sz val="14"/>
      <name val="HG丸ｺﾞｼｯｸM-PRO"/>
      <family val="3"/>
      <charset val="128"/>
    </font>
    <font>
      <sz val="14"/>
      <name val="HGMaruGothicMPRO"/>
      <family val="2"/>
      <charset val="128"/>
    </font>
    <font>
      <b/>
      <u val="double"/>
      <sz val="14"/>
      <color rgb="FFFF0000"/>
      <name val="HGMaruGothicMPRO"/>
      <charset val="128"/>
    </font>
    <font>
      <b/>
      <sz val="11"/>
      <color theme="1"/>
      <name val="游ゴシック"/>
      <family val="3"/>
      <charset val="128"/>
      <scheme val="minor"/>
    </font>
    <font>
      <b/>
      <sz val="11"/>
      <color rgb="FFFF0000"/>
      <name val="游ゴシック"/>
      <family val="3"/>
      <charset val="128"/>
      <scheme val="minor"/>
    </font>
    <font>
      <sz val="12"/>
      <color theme="1"/>
      <name val="HG丸ｺﾞｼｯｸM-PRO"/>
      <family val="3"/>
      <charset val="128"/>
    </font>
    <font>
      <u/>
      <sz val="10"/>
      <color rgb="FFFF0000"/>
      <name val="HG丸ｺﾞｼｯｸM-PRO"/>
      <family val="3"/>
      <charset val="128"/>
    </font>
    <font>
      <u val="double"/>
      <sz val="10"/>
      <color rgb="FF002060"/>
      <name val="HG丸ｺﾞｼｯｸM-PRO"/>
      <family val="3"/>
      <charset val="128"/>
    </font>
    <font>
      <b/>
      <sz val="11"/>
      <color theme="1"/>
      <name val="HG丸ｺﾞｼｯｸM-PRO"/>
      <family val="3"/>
      <charset val="128"/>
    </font>
    <font>
      <b/>
      <sz val="11"/>
      <color rgb="FFFF0000"/>
      <name val="HG丸ｺﾞｼｯｸM-PRO"/>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25">
    <xf numFmtId="0" fontId="0" fillId="0" borderId="0" xfId="0">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xf>
    <xf numFmtId="49" fontId="9" fillId="2"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9"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8" fillId="2" borderId="12" xfId="0" applyFont="1" applyFill="1" applyBorder="1" applyAlignment="1">
      <alignment horizontal="center" vertical="center"/>
    </xf>
    <xf numFmtId="0" fontId="7" fillId="0" borderId="0" xfId="0" applyFont="1" applyAlignment="1">
      <alignment horizontal="center" vertical="center"/>
    </xf>
    <xf numFmtId="14" fontId="7"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11" xfId="0" applyFont="1" applyBorder="1">
      <alignment vertical="center"/>
    </xf>
    <xf numFmtId="0" fontId="8" fillId="0" borderId="0" xfId="0" applyFont="1">
      <alignment vertical="center"/>
    </xf>
    <xf numFmtId="0" fontId="7" fillId="0" borderId="12" xfId="0" applyFont="1" applyBorder="1" applyAlignment="1">
      <alignment vertical="center" shrinkToFit="1"/>
    </xf>
    <xf numFmtId="0" fontId="7" fillId="0" borderId="0" xfId="0" applyFont="1">
      <alignment vertical="center"/>
    </xf>
    <xf numFmtId="0" fontId="8" fillId="0" borderId="12" xfId="0" applyFont="1" applyBorder="1">
      <alignment vertical="center"/>
    </xf>
    <xf numFmtId="0" fontId="8" fillId="0" borderId="0" xfId="0" applyFont="1" applyAlignment="1">
      <alignment horizontal="left" vertical="center"/>
    </xf>
    <xf numFmtId="0" fontId="13" fillId="0" borderId="0" xfId="4" applyFont="1" applyAlignment="1">
      <alignment horizontal="left" vertical="center"/>
    </xf>
    <xf numFmtId="0" fontId="13" fillId="8" borderId="0" xfId="4" applyFont="1" applyFill="1" applyAlignment="1">
      <alignment horizontal="left" vertical="center"/>
    </xf>
    <xf numFmtId="0" fontId="13" fillId="0" borderId="0" xfId="4" applyFont="1" applyAlignment="1">
      <alignment horizontal="center" vertical="center"/>
    </xf>
    <xf numFmtId="57" fontId="13" fillId="9" borderId="0" xfId="4" applyNumberFormat="1" applyFont="1" applyFill="1">
      <alignment vertical="center"/>
    </xf>
    <xf numFmtId="0" fontId="13" fillId="9" borderId="0" xfId="4" applyFont="1" applyFill="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57" fontId="13" fillId="0" borderId="0" xfId="4" applyNumberFormat="1" applyFont="1">
      <alignment vertical="center"/>
    </xf>
    <xf numFmtId="0" fontId="27" fillId="0" borderId="0" xfId="4" applyFont="1" applyAlignment="1">
      <alignment horizontal="left" vertical="center"/>
    </xf>
    <xf numFmtId="0" fontId="1" fillId="0" borderId="0" xfId="4" applyFont="1" applyAlignment="1">
      <alignment horizontal="left" vertical="center"/>
    </xf>
    <xf numFmtId="0" fontId="21" fillId="0" borderId="0" xfId="4" applyFont="1">
      <alignment vertical="center"/>
    </xf>
    <xf numFmtId="0" fontId="7" fillId="0" borderId="0" xfId="4" applyFont="1" applyAlignment="1">
      <alignment horizontal="center" vertical="center"/>
    </xf>
    <xf numFmtId="0" fontId="13" fillId="7" borderId="0" xfId="4" applyFont="1" applyFill="1" applyAlignment="1">
      <alignment horizontal="left" vertical="center"/>
    </xf>
    <xf numFmtId="0" fontId="3" fillId="0" borderId="0" xfId="4" applyFont="1" applyAlignment="1">
      <alignment horizontal="left" vertical="center"/>
    </xf>
    <xf numFmtId="0" fontId="28" fillId="0" borderId="0" xfId="4" applyFont="1" applyAlignment="1">
      <alignment horizontal="left" vertical="center"/>
    </xf>
    <xf numFmtId="0" fontId="24" fillId="0" borderId="0" xfId="4" applyFont="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10" xfId="4" applyFont="1" applyBorder="1" applyAlignment="1">
      <alignment horizontal="left" vertical="center"/>
    </xf>
    <xf numFmtId="0" fontId="25" fillId="0" borderId="0" xfId="4" applyFont="1" applyAlignment="1">
      <alignment horizontal="left" vertical="center"/>
    </xf>
    <xf numFmtId="0" fontId="13" fillId="0" borderId="0" xfId="4" applyFont="1" applyAlignment="1">
      <alignment horizontal="right" vertical="center"/>
    </xf>
    <xf numFmtId="0" fontId="5" fillId="2" borderId="1" xfId="4" applyFont="1" applyFill="1" applyBorder="1" applyAlignment="1">
      <alignment horizontal="center" vertical="center"/>
    </xf>
    <xf numFmtId="38" fontId="5" fillId="0" borderId="1" xfId="5" applyFont="1" applyBorder="1" applyAlignment="1">
      <alignment vertical="center"/>
    </xf>
    <xf numFmtId="3" fontId="1" fillId="0" borderId="1" xfId="4" applyNumberFormat="1" applyFont="1" applyBorder="1">
      <alignment vertical="center"/>
    </xf>
    <xf numFmtId="0" fontId="5" fillId="10" borderId="1" xfId="4" applyFont="1" applyFill="1" applyBorder="1" applyAlignment="1">
      <alignment horizontal="center" vertical="center"/>
    </xf>
    <xf numFmtId="0" fontId="13" fillId="0" borderId="1" xfId="4" applyFont="1" applyBorder="1" applyAlignment="1">
      <alignment horizontal="center" vertical="center" wrapText="1"/>
    </xf>
    <xf numFmtId="0" fontId="3" fillId="4" borderId="1" xfId="4" applyFont="1" applyFill="1" applyBorder="1" applyAlignment="1">
      <alignment horizontal="center" vertical="center"/>
    </xf>
    <xf numFmtId="38" fontId="3" fillId="4" borderId="1" xfId="4" applyNumberFormat="1" applyFont="1" applyFill="1" applyBorder="1">
      <alignment vertical="center"/>
    </xf>
    <xf numFmtId="0" fontId="3" fillId="0" borderId="0" xfId="4" applyFont="1" applyAlignment="1">
      <alignment horizontal="center" vertical="center"/>
    </xf>
    <xf numFmtId="38" fontId="3" fillId="0" borderId="0" xfId="4" applyNumberFormat="1" applyFont="1" applyAlignment="1">
      <alignment horizontal="center" vertical="center"/>
    </xf>
    <xf numFmtId="0" fontId="13" fillId="0" borderId="0" xfId="4" applyFo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0" xfId="0" applyFont="1" applyBorder="1" applyAlignment="1">
      <alignment vertical="center"/>
    </xf>
    <xf numFmtId="14" fontId="7" fillId="0" borderId="0" xfId="0" applyNumberFormat="1" applyFont="1" applyAlignment="1">
      <alignment horizontal="right"/>
    </xf>
    <xf numFmtId="0" fontId="8" fillId="8" borderId="1" xfId="0" applyFont="1" applyFill="1" applyBorder="1" applyAlignment="1">
      <alignment horizontal="center" vertical="center"/>
    </xf>
    <xf numFmtId="0" fontId="32" fillId="0" borderId="0" xfId="0" applyFont="1">
      <alignment vertical="center"/>
    </xf>
    <xf numFmtId="0" fontId="33" fillId="0" borderId="0" xfId="0" applyFont="1">
      <alignment vertical="center"/>
    </xf>
    <xf numFmtId="0" fontId="22" fillId="0" borderId="0" xfId="0" applyFont="1" applyAlignment="1">
      <alignment horizontal="center" vertical="center"/>
    </xf>
    <xf numFmtId="0" fontId="7" fillId="0" borderId="12" xfId="0" applyFont="1" applyBorder="1">
      <alignment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26" fillId="7" borderId="0" xfId="0" applyFont="1" applyFill="1" applyAlignment="1">
      <alignment horizontal="left" vertical="center"/>
    </xf>
    <xf numFmtId="0" fontId="7" fillId="11" borderId="0" xfId="0" applyFont="1" applyFill="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9" fillId="0" borderId="0" xfId="0" applyFont="1" applyAlignment="1">
      <alignment horizontal="center" vertical="center"/>
    </xf>
    <xf numFmtId="0" fontId="37" fillId="0" borderId="0" xfId="0" applyFont="1" applyAlignment="1">
      <alignment horizontal="left" vertical="center"/>
    </xf>
    <xf numFmtId="0" fontId="38" fillId="0" borderId="0" xfId="0" applyFont="1">
      <alignment vertical="center"/>
    </xf>
    <xf numFmtId="0" fontId="26" fillId="0" borderId="0" xfId="0" applyFont="1" applyAlignment="1">
      <alignment horizontal="left" vertical="center"/>
    </xf>
    <xf numFmtId="0" fontId="39" fillId="0" borderId="0" xfId="0" applyFont="1" applyAlignment="1">
      <alignment horizontal="left" vertical="center"/>
    </xf>
    <xf numFmtId="0" fontId="22" fillId="0" borderId="0" xfId="0" applyFont="1">
      <alignment vertical="center"/>
    </xf>
    <xf numFmtId="0" fontId="40" fillId="0" borderId="0" xfId="0" applyFont="1" applyAlignment="1">
      <alignment horizontal="left" vertical="center"/>
    </xf>
    <xf numFmtId="0" fontId="0" fillId="7" borderId="0" xfId="0" applyFill="1" applyAlignment="1">
      <alignment horizontal="center" vertical="center"/>
    </xf>
    <xf numFmtId="0" fontId="28" fillId="0" borderId="0" xfId="0" applyFont="1" applyAlignment="1">
      <alignment horizontal="left" vertical="center"/>
    </xf>
    <xf numFmtId="57" fontId="13" fillId="0" borderId="0" xfId="0" applyNumberFormat="1" applyFont="1">
      <alignment vertical="center"/>
    </xf>
    <xf numFmtId="0" fontId="13" fillId="0" borderId="0" xfId="0" applyFont="1" applyAlignment="1">
      <alignment horizontal="right" vertical="center"/>
    </xf>
    <xf numFmtId="0" fontId="13" fillId="8" borderId="1" xfId="0" applyFont="1" applyFill="1" applyBorder="1" applyAlignment="1">
      <alignment horizontal="center" vertical="center"/>
    </xf>
    <xf numFmtId="0" fontId="5" fillId="0" borderId="0" xfId="0" applyFont="1" applyAlignment="1">
      <alignment horizontal="right" vertical="center"/>
    </xf>
    <xf numFmtId="0" fontId="5" fillId="8" borderId="1" xfId="0" applyFont="1" applyFill="1" applyBorder="1" applyAlignment="1">
      <alignment horizontal="center" vertical="center"/>
    </xf>
    <xf numFmtId="0" fontId="13" fillId="0" borderId="0" xfId="0" applyFont="1" applyAlignment="1">
      <alignment horizontal="right" vertical="center" shrinkToFit="1"/>
    </xf>
    <xf numFmtId="0" fontId="13" fillId="8" borderId="1" xfId="0" applyFont="1" applyFill="1" applyBorder="1" applyAlignment="1">
      <alignment horizontal="center" vertical="center" wrapText="1"/>
    </xf>
    <xf numFmtId="0" fontId="13" fillId="0" borderId="0" xfId="0" applyFont="1">
      <alignment vertical="center"/>
    </xf>
    <xf numFmtId="0" fontId="13" fillId="8"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57" fontId="13" fillId="7" borderId="0" xfId="4" applyNumberFormat="1" applyFont="1" applyFill="1">
      <alignment vertical="center"/>
    </xf>
    <xf numFmtId="0" fontId="43" fillId="0" borderId="1" xfId="0" quotePrefix="1" applyFont="1" applyBorder="1" applyAlignment="1">
      <alignment horizontal="left" vertical="center"/>
    </xf>
    <xf numFmtId="0" fontId="13" fillId="0" borderId="0" xfId="4" applyFont="1" applyAlignment="1">
      <alignment horizontal="left" vertical="center"/>
    </xf>
    <xf numFmtId="0" fontId="42" fillId="0" borderId="0" xfId="0" applyFont="1" applyAlignment="1">
      <alignment horizontal="left" vertical="center"/>
    </xf>
    <xf numFmtId="0" fontId="0" fillId="0" borderId="0" xfId="0" applyAlignment="1">
      <alignment horizontal="left" vertical="center"/>
    </xf>
    <xf numFmtId="0" fontId="41" fillId="0" borderId="0" xfId="0" applyFont="1" applyAlignment="1">
      <alignment horizontal="left" vertical="center"/>
    </xf>
    <xf numFmtId="0" fontId="42" fillId="2" borderId="0" xfId="0" applyFont="1" applyFill="1" applyAlignment="1">
      <alignment horizontal="left"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7" fillId="0" borderId="0" xfId="0" applyFont="1" applyAlignment="1">
      <alignment horizontal="center" vertical="center"/>
    </xf>
    <xf numFmtId="0" fontId="18" fillId="0" borderId="0" xfId="0" applyFont="1" applyAlignment="1">
      <alignment horizontal="center"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24"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57" fontId="8" fillId="8" borderId="4" xfId="0" applyNumberFormat="1" applyFont="1" applyFill="1" applyBorder="1" applyAlignment="1">
      <alignment horizontal="left" vertical="center"/>
    </xf>
    <xf numFmtId="57" fontId="8" fillId="8" borderId="3" xfId="0" applyNumberFormat="1" applyFont="1" applyFill="1" applyBorder="1" applyAlignment="1">
      <alignment horizontal="left" vertical="center"/>
    </xf>
    <xf numFmtId="57" fontId="8" fillId="8" borderId="5" xfId="0" applyNumberFormat="1" applyFont="1" applyFill="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9" fillId="0" borderId="0" xfId="4" applyFont="1" applyAlignment="1">
      <alignment horizontal="center" vertical="center"/>
    </xf>
    <xf numFmtId="0" fontId="13" fillId="8" borderId="4" xfId="4" applyFont="1" applyFill="1" applyBorder="1" applyAlignment="1">
      <alignment horizontal="center" vertical="center"/>
    </xf>
    <xf numFmtId="0" fontId="13" fillId="8" borderId="3" xfId="4" applyFont="1" applyFill="1" applyBorder="1" applyAlignment="1">
      <alignment horizontal="center" vertical="center"/>
    </xf>
    <xf numFmtId="0" fontId="13" fillId="8" borderId="5" xfId="4" applyFont="1" applyFill="1" applyBorder="1" applyAlignment="1">
      <alignment horizontal="center" vertical="center"/>
    </xf>
    <xf numFmtId="0" fontId="13" fillId="9" borderId="0" xfId="4" applyFont="1" applyFill="1" applyAlignment="1">
      <alignment horizontal="left" vertical="center"/>
    </xf>
    <xf numFmtId="0" fontId="13" fillId="0" borderId="0" xfId="4" applyFont="1" applyAlignment="1">
      <alignment horizontal="left" vertical="center"/>
    </xf>
    <xf numFmtId="0" fontId="25" fillId="0" borderId="0" xfId="4" applyFont="1" applyAlignment="1">
      <alignment horizontal="left" vertical="center"/>
    </xf>
    <xf numFmtId="0" fontId="5" fillId="2" borderId="1" xfId="4"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7" borderId="0" xfId="0" applyFont="1" applyFill="1" applyBorder="1" applyAlignment="1">
      <alignment horizontal="center" vertical="center"/>
    </xf>
    <xf numFmtId="0" fontId="13" fillId="0" borderId="0" xfId="0" applyFont="1" applyBorder="1" applyAlignment="1">
      <alignment horizontal="center" vertical="center"/>
    </xf>
    <xf numFmtId="0" fontId="5" fillId="0" borderId="1" xfId="0" applyFont="1" applyBorder="1" applyAlignment="1">
      <alignment horizontal="left" vertical="center" shrinkToFit="1"/>
    </xf>
    <xf numFmtId="0" fontId="3" fillId="4" borderId="4"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5" xfId="4" applyFont="1" applyFill="1" applyBorder="1" applyAlignment="1">
      <alignment horizontal="center"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0" fontId="1" fillId="0" borderId="4" xfId="4" applyFont="1" applyBorder="1" applyAlignment="1">
      <alignment horizontal="center" vertical="center" shrinkToFit="1"/>
    </xf>
    <xf numFmtId="0" fontId="1" fillId="0" borderId="3" xfId="4" applyFont="1" applyBorder="1" applyAlignment="1">
      <alignment horizontal="center" vertical="center" shrinkToFit="1"/>
    </xf>
    <xf numFmtId="0" fontId="1" fillId="0" borderId="5" xfId="4" applyFont="1" applyBorder="1" applyAlignment="1">
      <alignment horizontal="center" vertical="center" shrinkToFit="1"/>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9"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13" fillId="5" borderId="0" xfId="0" applyFont="1" applyFill="1" applyAlignment="1">
      <alignment horizontal="left" vertical="center"/>
    </xf>
    <xf numFmtId="0" fontId="13" fillId="0" borderId="0" xfId="0" applyFont="1" applyAlignment="1">
      <alignment horizontal="left" vertical="center"/>
    </xf>
    <xf numFmtId="0" fontId="20" fillId="0" borderId="0" xfId="0" applyFont="1" applyAlignment="1">
      <alignment horizontal="center" vertical="center"/>
    </xf>
    <xf numFmtId="0" fontId="13" fillId="8" borderId="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4"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0" fontId="44" fillId="0" borderId="24" xfId="6" applyFont="1" applyBorder="1" applyAlignment="1">
      <alignment horizontal="left" vertical="center"/>
    </xf>
    <xf numFmtId="0" fontId="44" fillId="0" borderId="0" xfId="6" applyFont="1" applyAlignment="1">
      <alignment horizontal="left" vertical="center"/>
    </xf>
    <xf numFmtId="0" fontId="44" fillId="0" borderId="7" xfId="6" applyFont="1" applyBorder="1" applyAlignment="1">
      <alignment horizontal="left" vertical="center"/>
    </xf>
    <xf numFmtId="0" fontId="44" fillId="7" borderId="6" xfId="6" applyFont="1" applyFill="1" applyBorder="1" applyAlignment="1">
      <alignment horizontal="left" vertical="center"/>
    </xf>
    <xf numFmtId="0" fontId="44" fillId="7" borderId="0" xfId="6" applyFont="1" applyFill="1" applyAlignment="1">
      <alignment horizontal="left" vertical="center"/>
    </xf>
    <xf numFmtId="0" fontId="44" fillId="7" borderId="7" xfId="6" applyFont="1" applyFill="1" applyBorder="1" applyAlignment="1">
      <alignment horizontal="left" vertical="center"/>
    </xf>
    <xf numFmtId="0" fontId="45" fillId="0" borderId="24" xfId="6" applyFont="1" applyBorder="1" applyAlignment="1">
      <alignment horizontal="left" vertical="center"/>
    </xf>
    <xf numFmtId="0" fontId="45" fillId="0" borderId="0" xfId="6" applyFont="1" applyAlignment="1">
      <alignment horizontal="left" vertical="center"/>
    </xf>
    <xf numFmtId="0" fontId="45" fillId="0" borderId="7" xfId="6" applyFont="1" applyBorder="1" applyAlignment="1">
      <alignment horizontal="left" vertical="center"/>
    </xf>
    <xf numFmtId="0" fontId="45" fillId="7" borderId="6" xfId="6" applyFont="1" applyFill="1" applyBorder="1" applyAlignment="1">
      <alignment horizontal="left" vertical="center"/>
    </xf>
    <xf numFmtId="0" fontId="45" fillId="7" borderId="0" xfId="6" applyFont="1" applyFill="1" applyAlignment="1">
      <alignment horizontal="left" vertical="center"/>
    </xf>
    <xf numFmtId="0" fontId="45" fillId="7" borderId="7" xfId="6" applyFont="1" applyFill="1" applyBorder="1" applyAlignment="1">
      <alignment horizontal="left" vertical="center"/>
    </xf>
    <xf numFmtId="0" fontId="46" fillId="0" borderId="0" xfId="4" applyFont="1" applyAlignment="1">
      <alignment horizontal="left" vertical="center"/>
    </xf>
    <xf numFmtId="0" fontId="46" fillId="0" borderId="25" xfId="4" applyFont="1" applyBorder="1" applyAlignment="1">
      <alignment horizontal="center" vertical="center"/>
    </xf>
    <xf numFmtId="0" fontId="46" fillId="0" borderId="26" xfId="4" applyFont="1" applyBorder="1" applyAlignment="1">
      <alignment horizontal="center" vertical="center"/>
    </xf>
    <xf numFmtId="0" fontId="46" fillId="0" borderId="27" xfId="4" applyFont="1" applyBorder="1" applyAlignment="1">
      <alignment horizontal="center" vertical="center"/>
    </xf>
    <xf numFmtId="180" fontId="46" fillId="0" borderId="25" xfId="4" applyNumberFormat="1" applyFont="1" applyBorder="1" applyAlignment="1">
      <alignment horizontal="center" vertical="center"/>
    </xf>
    <xf numFmtId="180" fontId="46" fillId="0" borderId="27" xfId="4" applyNumberFormat="1" applyFont="1" applyBorder="1" applyAlignment="1">
      <alignment horizontal="center" vertical="center"/>
    </xf>
    <xf numFmtId="0" fontId="46" fillId="0" borderId="28" xfId="4" applyFont="1" applyBorder="1" applyAlignment="1">
      <alignment horizontal="left" vertical="center"/>
    </xf>
    <xf numFmtId="0" fontId="47" fillId="0" borderId="25" xfId="4" applyFont="1" applyBorder="1" applyAlignment="1">
      <alignment horizontal="center" vertical="center"/>
    </xf>
    <xf numFmtId="0" fontId="47" fillId="0" borderId="27" xfId="4" applyFont="1" applyBorder="1" applyAlignment="1">
      <alignment horizontal="center" vertical="center"/>
    </xf>
    <xf numFmtId="180" fontId="47" fillId="0" borderId="25" xfId="4" applyNumberFormat="1" applyFont="1" applyBorder="1" applyAlignment="1">
      <alignment horizontal="center" vertical="center"/>
    </xf>
    <xf numFmtId="180" fontId="47" fillId="0" borderId="27" xfId="4" applyNumberFormat="1" applyFont="1" applyBorder="1" applyAlignment="1">
      <alignment horizontal="center" vertical="center"/>
    </xf>
  </cellXfs>
  <cellStyles count="7">
    <cellStyle name="桁区切り" xfId="1" builtinId="6"/>
    <cellStyle name="桁区切り 2" xfId="3" xr:uid="{00000000-0005-0000-0000-000001000000}"/>
    <cellStyle name="桁区切り 3" xfId="5" xr:uid="{9170EE90-DB27-45EA-B943-7DE77B2DE726}"/>
    <cellStyle name="標準" xfId="0" builtinId="0"/>
    <cellStyle name="標準 2" xfId="2" xr:uid="{00000000-0005-0000-0000-000003000000}"/>
    <cellStyle name="標準 3" xfId="4" xr:uid="{6BB4AF6C-E900-4136-A8DD-DA5D1187B454}"/>
    <cellStyle name="標準 4" xfId="6" xr:uid="{673DE67E-9220-46DD-8EBC-68726F2480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A9146827-2360-4D6D-9185-B33525728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n-yamauchi/Desktop/&#29066;&#26412;&#30476;&#36899;/R3&#24180;&#29066;&#26412;&#30476;&#36899;/R3&#24180;&#23569;&#24180;&#23569;&#22899;/&#29066;&#31354;&#36899;&#31532;67&#21495;&#12288;&#31532;38&#22238;&#23569;&#24180;&#23569;&#22899;&#22823;&#20250;&#30003;&#36796;&#26360;21-3-15&#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n-yamauchi/Desktop/&#29066;&#26412;&#30476;&#36899;/R3&#24180;&#29066;&#26412;&#30476;&#36899;/R3&#26119;&#27573;&#23529;&#26619;/&#9679;1&#32026;&#23529;&#26619;&#30003;&#35531;&#26360;&#9679;21-05-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重要"/>
      <sheetName val="種目"/>
      <sheetName val="一覧"/>
      <sheetName val="公認級位【登録】"/>
      <sheetName val="公認級位移行登録"/>
      <sheetName val="公認段位移行登録"/>
      <sheetName val="支払証"/>
      <sheetName val="過払い"/>
      <sheetName val="検温記録"/>
    </sheetNames>
    <sheetDataSet>
      <sheetData sheetId="0"/>
      <sheetData sheetId="1">
        <row r="4">
          <cell r="B4" t="str">
            <v>くまモン市空手道連盟</v>
          </cell>
          <cell r="F4" t="str">
            <v>くまモン道場</v>
          </cell>
        </row>
        <row r="5">
          <cell r="B5" t="str">
            <v>熊　門太郎</v>
          </cell>
        </row>
        <row r="7">
          <cell r="B7" t="str">
            <v>〒123-4321</v>
          </cell>
        </row>
        <row r="8">
          <cell r="B8" t="str">
            <v>熊本県熊本市熊区トマト3-3-3</v>
          </cell>
        </row>
        <row r="9">
          <cell r="B9" t="str">
            <v>090-1111-2222</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推薦書"/>
      <sheetName val="推薦書2"/>
      <sheetName val="推薦書3"/>
      <sheetName val="見本審査申請書"/>
      <sheetName val="少年1級審査用"/>
      <sheetName val="少年1級申請のみ"/>
      <sheetName val="一般1級"/>
      <sheetName val="公認級位移行登録"/>
      <sheetName val="支払証"/>
      <sheetName val="過払い"/>
    </sheetNames>
    <sheetDataSet>
      <sheetData sheetId="0"/>
      <sheetData sheetId="1">
        <row r="4">
          <cell r="B4" t="str">
            <v>くまもん空手道連盟</v>
          </cell>
        </row>
        <row r="5">
          <cell r="B5" t="str">
            <v>くまもん道場</v>
          </cell>
        </row>
        <row r="6">
          <cell r="B6" t="str">
            <v>くまもん</v>
          </cell>
        </row>
        <row r="7">
          <cell r="B7" t="str">
            <v>〒８00-0000</v>
          </cell>
        </row>
        <row r="8">
          <cell r="B8" t="str">
            <v>くま市熊区小熊町５７０５－２</v>
          </cell>
        </row>
        <row r="9">
          <cell r="B9" t="str">
            <v>090-3333-3333</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1ED9-1F63-44B9-8A43-60D1960E4C66}">
  <sheetPr>
    <tabColor rgb="FF7030A0"/>
  </sheetPr>
  <dimension ref="A2:N41"/>
  <sheetViews>
    <sheetView topLeftCell="A22" workbookViewId="0">
      <selection activeCell="H46" sqref="H46"/>
    </sheetView>
  </sheetViews>
  <sheetFormatPr defaultRowHeight="18.75"/>
  <sheetData>
    <row r="2" spans="1:14">
      <c r="C2" t="s">
        <v>131</v>
      </c>
    </row>
    <row r="4" spans="1:14">
      <c r="A4" s="129" t="s">
        <v>132</v>
      </c>
      <c r="B4" s="129"/>
      <c r="C4" s="129"/>
      <c r="D4" s="129"/>
      <c r="E4" s="129"/>
      <c r="F4" s="129"/>
      <c r="G4" s="129"/>
      <c r="H4" s="129"/>
      <c r="I4" s="129"/>
      <c r="J4" s="129"/>
      <c r="K4" s="129"/>
      <c r="L4" s="129"/>
      <c r="M4" s="129"/>
    </row>
    <row r="5" spans="1:14">
      <c r="A5" s="129" t="s">
        <v>133</v>
      </c>
      <c r="B5" s="129"/>
      <c r="C5" s="129"/>
      <c r="D5" s="129"/>
      <c r="E5" s="129"/>
      <c r="F5" s="129"/>
      <c r="G5" s="129"/>
      <c r="H5" s="129"/>
      <c r="I5" s="129"/>
      <c r="J5" s="129"/>
      <c r="K5" s="129"/>
      <c r="L5" s="129"/>
      <c r="M5" s="129"/>
    </row>
    <row r="6" spans="1:14">
      <c r="A6" s="129" t="s">
        <v>134</v>
      </c>
      <c r="B6" s="129"/>
      <c r="C6" s="129"/>
      <c r="D6" s="129"/>
      <c r="E6" s="129"/>
      <c r="F6" s="129"/>
      <c r="G6" s="129"/>
      <c r="H6" s="129"/>
      <c r="I6" s="129"/>
      <c r="J6" s="129"/>
      <c r="K6" s="129"/>
      <c r="L6" s="129"/>
      <c r="M6" s="129"/>
      <c r="N6" s="129"/>
    </row>
    <row r="7" spans="1:14">
      <c r="A7" s="130" t="s">
        <v>135</v>
      </c>
      <c r="B7" s="130"/>
      <c r="C7" s="130"/>
      <c r="D7" s="130"/>
      <c r="E7" s="130"/>
      <c r="F7" s="130"/>
      <c r="G7" s="130"/>
      <c r="H7" s="130"/>
      <c r="I7" s="130"/>
      <c r="J7" s="130"/>
      <c r="K7" s="130"/>
      <c r="L7" s="130"/>
      <c r="M7" s="130"/>
    </row>
    <row r="8" spans="1:14">
      <c r="A8" s="130" t="s">
        <v>136</v>
      </c>
      <c r="B8" s="130"/>
      <c r="C8" s="130"/>
      <c r="D8" s="130"/>
      <c r="E8" s="130"/>
      <c r="F8" s="130"/>
      <c r="G8" s="130"/>
      <c r="H8" s="130"/>
      <c r="I8" s="130"/>
      <c r="J8" s="130"/>
      <c r="K8" s="130"/>
      <c r="L8" s="130"/>
      <c r="M8" s="130"/>
    </row>
    <row r="9" spans="1:14">
      <c r="A9" s="128" t="s">
        <v>137</v>
      </c>
      <c r="B9" s="128"/>
      <c r="C9" s="128"/>
      <c r="D9" s="128"/>
      <c r="E9" s="128"/>
      <c r="F9" s="128"/>
      <c r="G9" s="128"/>
      <c r="H9" s="128"/>
      <c r="I9" s="128"/>
      <c r="J9" s="128"/>
      <c r="K9" s="128"/>
      <c r="L9" s="128"/>
    </row>
    <row r="27" spans="1:14">
      <c r="A27" t="s">
        <v>138</v>
      </c>
    </row>
    <row r="28" spans="1:14">
      <c r="A28" t="s">
        <v>139</v>
      </c>
    </row>
    <row r="29" spans="1:14">
      <c r="A29" s="129" t="s">
        <v>140</v>
      </c>
      <c r="B29" s="129"/>
      <c r="C29" s="129"/>
      <c r="D29" s="129"/>
      <c r="E29" s="129"/>
      <c r="F29" s="129"/>
      <c r="G29" s="129"/>
      <c r="H29" s="129"/>
      <c r="I29" s="129"/>
      <c r="J29" s="129"/>
      <c r="K29" s="129"/>
      <c r="L29" s="129"/>
      <c r="M29" s="129"/>
      <c r="N29" s="129"/>
    </row>
    <row r="30" spans="1:14">
      <c r="A30" s="129" t="s">
        <v>141</v>
      </c>
      <c r="B30" s="129"/>
      <c r="C30" s="129"/>
      <c r="D30" s="129"/>
      <c r="E30" s="129"/>
      <c r="F30" s="129"/>
      <c r="G30" s="129"/>
      <c r="H30" s="129"/>
      <c r="I30" s="129"/>
      <c r="J30" s="129"/>
      <c r="K30" s="129"/>
      <c r="L30" s="129"/>
      <c r="M30" s="129"/>
      <c r="N30" s="129"/>
    </row>
    <row r="31" spans="1:14">
      <c r="A31" t="s">
        <v>142</v>
      </c>
    </row>
    <row r="32" spans="1:14">
      <c r="A32" t="s">
        <v>143</v>
      </c>
    </row>
    <row r="33" spans="2:12">
      <c r="B33" s="131" t="s">
        <v>144</v>
      </c>
      <c r="C33" s="131"/>
      <c r="D33" s="131"/>
      <c r="E33" s="131"/>
      <c r="F33" s="131"/>
      <c r="G33" s="131"/>
      <c r="H33" s="131"/>
      <c r="I33" s="131"/>
      <c r="J33" s="131"/>
      <c r="K33" s="131"/>
      <c r="L33" s="131"/>
    </row>
    <row r="34" spans="2:12">
      <c r="B34" s="131" t="s">
        <v>145</v>
      </c>
      <c r="C34" s="131"/>
      <c r="D34" s="131"/>
      <c r="E34" s="131"/>
      <c r="F34" s="131"/>
      <c r="G34" s="131"/>
      <c r="H34" s="131"/>
      <c r="I34" s="131"/>
      <c r="J34" s="131"/>
      <c r="K34" s="131"/>
      <c r="L34" s="131"/>
    </row>
    <row r="35" spans="2:12">
      <c r="B35" s="131" t="s">
        <v>146</v>
      </c>
      <c r="C35" s="131"/>
      <c r="D35" s="131"/>
      <c r="E35" s="131"/>
      <c r="F35" s="131"/>
      <c r="G35" s="131"/>
      <c r="H35" s="131"/>
      <c r="I35" s="131"/>
      <c r="J35" s="131"/>
      <c r="K35" s="131"/>
      <c r="L35" s="131"/>
    </row>
    <row r="36" spans="2:12">
      <c r="B36" s="111"/>
      <c r="C36" s="111"/>
      <c r="D36" s="111"/>
      <c r="E36" s="111"/>
      <c r="F36" s="111"/>
      <c r="G36" s="111"/>
      <c r="H36" s="111"/>
      <c r="I36" s="111"/>
      <c r="J36" s="111"/>
      <c r="K36" s="111"/>
      <c r="L36" s="111"/>
    </row>
    <row r="37" spans="2:12">
      <c r="B37" s="112" t="s">
        <v>130</v>
      </c>
    </row>
    <row r="38" spans="2:12">
      <c r="B38" s="11" t="s">
        <v>107</v>
      </c>
    </row>
    <row r="39" spans="2:12">
      <c r="B39" s="11" t="s">
        <v>147</v>
      </c>
    </row>
    <row r="40" spans="2:12">
      <c r="B40" s="11" t="s">
        <v>108</v>
      </c>
      <c r="G40" t="s">
        <v>148</v>
      </c>
    </row>
    <row r="41" spans="2:12">
      <c r="B41" t="s">
        <v>149</v>
      </c>
    </row>
  </sheetData>
  <mergeCells count="11">
    <mergeCell ref="A29:N29"/>
    <mergeCell ref="A30:N30"/>
    <mergeCell ref="B33:L33"/>
    <mergeCell ref="B34:L34"/>
    <mergeCell ref="B35:L35"/>
    <mergeCell ref="A9:L9"/>
    <mergeCell ref="A4:M4"/>
    <mergeCell ref="A5:M5"/>
    <mergeCell ref="A6:N6"/>
    <mergeCell ref="A7:M7"/>
    <mergeCell ref="A8:M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9"/>
  <sheetViews>
    <sheetView workbookViewId="0">
      <selection activeCell="B10" sqref="B10"/>
    </sheetView>
  </sheetViews>
  <sheetFormatPr defaultColWidth="9" defaultRowHeight="30" customHeight="1"/>
  <cols>
    <col min="1" max="1" width="11.25" style="27" bestFit="1" customWidth="1"/>
    <col min="2" max="2" width="44.5" style="27" customWidth="1"/>
    <col min="3" max="16384" width="9" style="27"/>
  </cols>
  <sheetData>
    <row r="1" spans="1:4" ht="30" customHeight="1">
      <c r="A1" s="133" t="s">
        <v>33</v>
      </c>
      <c r="B1" s="133"/>
    </row>
    <row r="2" spans="1:4" ht="30" customHeight="1">
      <c r="A2" s="134" t="s">
        <v>34</v>
      </c>
      <c r="B2" s="134"/>
    </row>
    <row r="3" spans="1:4" ht="30" customHeight="1">
      <c r="A3" s="1" t="s">
        <v>27</v>
      </c>
      <c r="B3" s="126" t="s">
        <v>153</v>
      </c>
    </row>
    <row r="4" spans="1:4" ht="30" customHeight="1">
      <c r="A4" s="12" t="s">
        <v>26</v>
      </c>
      <c r="B4" s="28" t="s">
        <v>15</v>
      </c>
    </row>
    <row r="5" spans="1:4" ht="30" customHeight="1">
      <c r="A5" s="12" t="s">
        <v>8</v>
      </c>
      <c r="B5" s="28" t="s">
        <v>35</v>
      </c>
    </row>
    <row r="6" spans="1:4" ht="30" customHeight="1">
      <c r="A6" s="12" t="s">
        <v>6</v>
      </c>
      <c r="B6" s="29" t="s">
        <v>36</v>
      </c>
    </row>
    <row r="7" spans="1:4" ht="30" customHeight="1">
      <c r="A7" s="132" t="s">
        <v>24</v>
      </c>
      <c r="B7" s="29" t="s">
        <v>37</v>
      </c>
      <c r="C7" s="30"/>
      <c r="D7" s="30"/>
    </row>
    <row r="8" spans="1:4" ht="30" customHeight="1">
      <c r="A8" s="132"/>
      <c r="B8" s="31" t="s">
        <v>38</v>
      </c>
      <c r="C8" s="30"/>
      <c r="D8" s="30"/>
    </row>
    <row r="9" spans="1:4" ht="30" customHeight="1">
      <c r="A9" s="12" t="s">
        <v>25</v>
      </c>
      <c r="B9" s="31" t="s">
        <v>39</v>
      </c>
      <c r="C9" s="30"/>
      <c r="D9" s="30"/>
    </row>
  </sheetData>
  <mergeCells count="3">
    <mergeCell ref="A7:A8"/>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D40"/>
  <sheetViews>
    <sheetView view="pageBreakPreview" zoomScaleNormal="100" zoomScaleSheetLayoutView="100" workbookViewId="0">
      <selection activeCell="B4" sqref="B4"/>
    </sheetView>
  </sheetViews>
  <sheetFormatPr defaultColWidth="9.25" defaultRowHeight="19.899999999999999" customHeight="1"/>
  <cols>
    <col min="1" max="1" width="6.25" style="38" bestFit="1" customWidth="1"/>
    <col min="2" max="2" width="9.375" style="38" bestFit="1" customWidth="1"/>
    <col min="3" max="3" width="4.625" style="38" bestFit="1" customWidth="1"/>
    <col min="4" max="4" width="17.25" style="38" bestFit="1" customWidth="1"/>
    <col min="5" max="6" width="4.625" style="38" bestFit="1" customWidth="1"/>
    <col min="7" max="7" width="24.875" style="38" bestFit="1" customWidth="1"/>
    <col min="8" max="8" width="9.625" style="38" bestFit="1" customWidth="1"/>
    <col min="9" max="9" width="7.875" style="38" bestFit="1" customWidth="1"/>
    <col min="10" max="10" width="6.25" style="38" bestFit="1" customWidth="1"/>
    <col min="11" max="11" width="65" style="22" bestFit="1" customWidth="1"/>
    <col min="12" max="12" width="7.875" style="22" bestFit="1" customWidth="1"/>
    <col min="13" max="30" width="9.25" style="22"/>
    <col min="31" max="16384" width="9.25" style="38"/>
  </cols>
  <sheetData>
    <row r="1" spans="1:30" ht="19.899999999999999" customHeight="1">
      <c r="A1" s="136" t="s">
        <v>97</v>
      </c>
      <c r="B1" s="136"/>
      <c r="C1" s="136"/>
      <c r="D1" s="136"/>
      <c r="E1" s="136"/>
      <c r="F1" s="136"/>
      <c r="G1" s="136"/>
      <c r="H1" s="136"/>
      <c r="I1" s="136"/>
      <c r="J1" s="136"/>
      <c r="K1" s="39">
        <f ca="1">TODAY()</f>
        <v>44622</v>
      </c>
    </row>
    <row r="2" spans="1:30" ht="19.899999999999999" customHeight="1">
      <c r="E2" s="135"/>
      <c r="F2" s="135"/>
      <c r="G2" s="135"/>
    </row>
    <row r="3" spans="1:30" ht="19.899999999999999" customHeight="1">
      <c r="A3" s="1" t="s">
        <v>27</v>
      </c>
      <c r="B3" s="140" t="str">
        <f>【基本情報】!B3</f>
        <v>令和3年〇月×日</v>
      </c>
      <c r="C3" s="141"/>
      <c r="D3" s="142"/>
      <c r="F3" s="40" t="s">
        <v>77</v>
      </c>
    </row>
    <row r="4" spans="1:30" ht="19.899999999999999" customHeight="1">
      <c r="F4" s="41" t="s">
        <v>121</v>
      </c>
    </row>
    <row r="5" spans="1:30" ht="19.899999999999999" customHeight="1">
      <c r="A5" s="1" t="s">
        <v>26</v>
      </c>
      <c r="B5" s="137" t="str">
        <f>[1]重要!B4</f>
        <v>くまモン市空手道連盟</v>
      </c>
      <c r="C5" s="138"/>
      <c r="D5" s="139"/>
      <c r="F5" s="143" t="s">
        <v>24</v>
      </c>
      <c r="G5" s="42" t="str">
        <f>[1]重要!B7</f>
        <v>〒123-4321</v>
      </c>
      <c r="H5" s="43"/>
    </row>
    <row r="6" spans="1:30" ht="19.899999999999999" customHeight="1">
      <c r="A6" s="1" t="s">
        <v>8</v>
      </c>
      <c r="B6" s="137" t="str">
        <f>[1]重要!F4</f>
        <v>くまモン道場</v>
      </c>
      <c r="C6" s="138"/>
      <c r="D6" s="139"/>
      <c r="F6" s="144"/>
      <c r="G6" s="44" t="str">
        <f>[1]重要!B8</f>
        <v>熊本県熊本市熊区トマト3-3-3</v>
      </c>
      <c r="H6" s="45"/>
    </row>
    <row r="7" spans="1:30" ht="19.899999999999999" customHeight="1">
      <c r="A7" s="1" t="s">
        <v>6</v>
      </c>
      <c r="B7" s="137" t="str">
        <f>[1]重要!B5</f>
        <v>熊　門太郎</v>
      </c>
      <c r="C7" s="138"/>
      <c r="D7" s="139"/>
      <c r="F7" s="37" t="s">
        <v>25</v>
      </c>
      <c r="G7" s="46" t="str">
        <f>[1]重要!B9</f>
        <v>090-1111-2222</v>
      </c>
      <c r="H7" s="43"/>
    </row>
    <row r="9" spans="1:30" ht="19.899999999999999" customHeight="1">
      <c r="A9" s="1" t="s">
        <v>0</v>
      </c>
      <c r="B9" s="1" t="s" ph="1">
        <v>7</v>
      </c>
      <c r="C9" s="1" t="s">
        <v>1</v>
      </c>
      <c r="D9" s="1" t="s">
        <v>2</v>
      </c>
      <c r="E9" s="1" t="s">
        <v>3</v>
      </c>
      <c r="F9" s="1" t="s">
        <v>20</v>
      </c>
      <c r="G9" s="1" t="s">
        <v>4</v>
      </c>
      <c r="H9" s="2" t="s">
        <v>29</v>
      </c>
      <c r="I9" s="2" t="s">
        <v>22</v>
      </c>
      <c r="J9" s="2" t="s">
        <v>21</v>
      </c>
      <c r="K9" s="22" t="s">
        <v>78</v>
      </c>
      <c r="L9" s="38" t="s">
        <v>79</v>
      </c>
    </row>
    <row r="10" spans="1:30" ht="19.899999999999999" customHeight="1">
      <c r="A10" s="1">
        <v>0</v>
      </c>
      <c r="B10" s="3" t="s" ph="1">
        <v>31</v>
      </c>
      <c r="C10" s="3" t="s">
        <v>5</v>
      </c>
      <c r="D10" s="18">
        <v>38528</v>
      </c>
      <c r="E10" s="4">
        <f t="shared" ref="E10:E40" ca="1" si="0">DATEDIF(D10,$K$1,"Y")</f>
        <v>16</v>
      </c>
      <c r="F10" s="32" t="str">
        <f ca="1">CHOOSE(DATEDIF(D10,DATE(YEAR(TODAY())-(MONTH(TODAY())&lt;=3)*1,4,1),"Y")-2,"年少","年中","年長","小1","小2","小3","小4","小5","小6","中1","中2","中3","高1","高2","高3","大1","大2","大3","大4")</f>
        <v>高1</v>
      </c>
      <c r="G10" s="5" t="s">
        <v>43</v>
      </c>
      <c r="H10" s="23" t="s">
        <v>23</v>
      </c>
      <c r="I10" s="3" t="s">
        <v>80</v>
      </c>
      <c r="J10" s="3" t="s">
        <v>40</v>
      </c>
      <c r="K10" s="47" t="s">
        <v>81</v>
      </c>
      <c r="L10" s="38" t="s">
        <v>80</v>
      </c>
    </row>
    <row r="11" spans="1:30" ht="19.899999999999999" customHeight="1">
      <c r="A11" s="26">
        <v>1</v>
      </c>
      <c r="B11" s="6" ph="1"/>
      <c r="C11" s="6"/>
      <c r="D11" s="19"/>
      <c r="E11" s="10">
        <f t="shared" ca="1" si="0"/>
        <v>122</v>
      </c>
      <c r="F11" s="33" t="e">
        <f t="shared" ref="F11:F40" ca="1" si="1">CHOOSE(DATEDIF(D11,DATE(YEAR(TODAY())-(MONTH(TODAY())&lt;=3)*1,4,1),"Y")-2,"年少","年中","年長","小1","小2","小3","小4","小5","小6","中1","中2","中3","高1","高2","高3","大1","大2","大3","大4")</f>
        <v>#VALUE!</v>
      </c>
      <c r="G11" s="7"/>
      <c r="H11" s="24"/>
      <c r="I11" s="6" t="s">
        <v>80</v>
      </c>
      <c r="J11" s="6"/>
      <c r="K11" s="47" t="s">
        <v>82</v>
      </c>
      <c r="L11" s="38" t="s">
        <v>83</v>
      </c>
      <c r="Y11" s="38"/>
      <c r="Z11" s="38"/>
      <c r="AA11" s="38"/>
      <c r="AB11" s="38"/>
      <c r="AC11" s="38"/>
      <c r="AD11" s="38"/>
    </row>
    <row r="12" spans="1:30" ht="19.899999999999999" customHeight="1">
      <c r="A12" s="26">
        <v>2</v>
      </c>
      <c r="B12" s="6" ph="1"/>
      <c r="C12" s="6"/>
      <c r="D12" s="19"/>
      <c r="E12" s="10">
        <f t="shared" ca="1" si="0"/>
        <v>122</v>
      </c>
      <c r="F12" s="33" t="e">
        <f t="shared" ca="1" si="1"/>
        <v>#VALUE!</v>
      </c>
      <c r="G12" s="7"/>
      <c r="H12" s="24"/>
      <c r="I12" s="6" t="s">
        <v>80</v>
      </c>
      <c r="J12" s="6"/>
      <c r="K12" s="47" t="s">
        <v>84</v>
      </c>
      <c r="L12" s="38" t="s">
        <v>85</v>
      </c>
      <c r="Y12" s="38"/>
      <c r="Z12" s="38"/>
      <c r="AA12" s="38"/>
      <c r="AB12" s="38"/>
      <c r="AC12" s="38"/>
      <c r="AD12" s="38"/>
    </row>
    <row r="13" spans="1:30" ht="19.899999999999999" customHeight="1">
      <c r="A13" s="26">
        <v>3</v>
      </c>
      <c r="B13" s="6" ph="1"/>
      <c r="C13" s="6"/>
      <c r="D13" s="19"/>
      <c r="E13" s="10">
        <f t="shared" ca="1" si="0"/>
        <v>122</v>
      </c>
      <c r="F13" s="33" t="e">
        <f t="shared" ca="1" si="1"/>
        <v>#VALUE!</v>
      </c>
      <c r="G13" s="7"/>
      <c r="H13" s="24"/>
      <c r="I13" s="6" t="s">
        <v>80</v>
      </c>
      <c r="J13" s="6"/>
      <c r="K13" s="47" t="s">
        <v>86</v>
      </c>
      <c r="L13" s="38" t="s">
        <v>87</v>
      </c>
      <c r="Y13" s="38"/>
      <c r="Z13" s="38"/>
      <c r="AA13" s="38"/>
      <c r="AB13" s="38"/>
      <c r="AC13" s="38"/>
      <c r="AD13" s="38"/>
    </row>
    <row r="14" spans="1:30" ht="19.899999999999999" customHeight="1">
      <c r="A14" s="26">
        <v>4</v>
      </c>
      <c r="B14" s="6" ph="1"/>
      <c r="C14" s="6"/>
      <c r="D14" s="19"/>
      <c r="E14" s="10">
        <f t="shared" ca="1" si="0"/>
        <v>122</v>
      </c>
      <c r="F14" s="33" t="e">
        <f t="shared" ca="1" si="1"/>
        <v>#VALUE!</v>
      </c>
      <c r="G14" s="7"/>
      <c r="H14" s="24"/>
      <c r="I14" s="6" t="s">
        <v>80</v>
      </c>
      <c r="J14" s="6"/>
      <c r="K14" s="22" t="s">
        <v>88</v>
      </c>
      <c r="L14" s="38" t="s">
        <v>89</v>
      </c>
      <c r="Y14" s="38"/>
      <c r="Z14" s="38"/>
      <c r="AA14" s="38"/>
      <c r="AB14" s="38"/>
      <c r="AC14" s="38"/>
      <c r="AD14" s="38"/>
    </row>
    <row r="15" spans="1:30" ht="19.899999999999999" customHeight="1">
      <c r="A15" s="26">
        <v>5</v>
      </c>
      <c r="B15" s="6" ph="1"/>
      <c r="C15" s="6"/>
      <c r="D15" s="19"/>
      <c r="E15" s="10">
        <f t="shared" ca="1" si="0"/>
        <v>122</v>
      </c>
      <c r="F15" s="33" t="e">
        <f t="shared" ca="1" si="1"/>
        <v>#VALUE!</v>
      </c>
      <c r="G15" s="7"/>
      <c r="H15" s="24"/>
      <c r="I15" s="6" t="s">
        <v>80</v>
      </c>
      <c r="J15" s="6"/>
      <c r="K15" s="47" t="s">
        <v>90</v>
      </c>
      <c r="L15" s="38" t="s">
        <v>91</v>
      </c>
      <c r="Y15" s="38"/>
      <c r="Z15" s="38"/>
      <c r="AA15" s="38"/>
      <c r="AB15" s="38"/>
      <c r="AC15" s="38"/>
      <c r="AD15" s="38"/>
    </row>
    <row r="16" spans="1:30" ht="19.899999999999999" customHeight="1">
      <c r="A16" s="26">
        <v>6</v>
      </c>
      <c r="B16" s="6" ph="1"/>
      <c r="C16" s="6"/>
      <c r="D16" s="19"/>
      <c r="E16" s="10">
        <f t="shared" ca="1" si="0"/>
        <v>122</v>
      </c>
      <c r="F16" s="33" t="e">
        <f t="shared" ca="1" si="1"/>
        <v>#VALUE!</v>
      </c>
      <c r="G16" s="7"/>
      <c r="H16" s="24"/>
      <c r="I16" s="6" t="s">
        <v>80</v>
      </c>
      <c r="J16" s="6"/>
      <c r="L16" s="38" t="s">
        <v>92</v>
      </c>
      <c r="Y16" s="38"/>
      <c r="Z16" s="38"/>
      <c r="AA16" s="38"/>
      <c r="AB16" s="38"/>
      <c r="AC16" s="38"/>
      <c r="AD16" s="38"/>
    </row>
    <row r="17" spans="1:30" ht="19.899999999999999" customHeight="1">
      <c r="A17" s="26">
        <v>7</v>
      </c>
      <c r="B17" s="6" ph="1"/>
      <c r="C17" s="6"/>
      <c r="D17" s="19"/>
      <c r="E17" s="10">
        <f t="shared" ca="1" si="0"/>
        <v>122</v>
      </c>
      <c r="F17" s="33" t="e">
        <f t="shared" ca="1" si="1"/>
        <v>#VALUE!</v>
      </c>
      <c r="G17" s="7"/>
      <c r="H17" s="24"/>
      <c r="I17" s="6" t="s">
        <v>80</v>
      </c>
      <c r="J17" s="6"/>
      <c r="L17" s="38" t="s">
        <v>93</v>
      </c>
      <c r="Y17" s="38"/>
      <c r="Z17" s="38"/>
      <c r="AA17" s="38"/>
      <c r="AB17" s="38"/>
      <c r="AC17" s="38"/>
      <c r="AD17" s="38"/>
    </row>
    <row r="18" spans="1:30" ht="19.899999999999999" customHeight="1">
      <c r="A18" s="26">
        <v>8</v>
      </c>
      <c r="B18" s="6" ph="1"/>
      <c r="C18" s="6"/>
      <c r="D18" s="19"/>
      <c r="E18" s="10">
        <f t="shared" ca="1" si="0"/>
        <v>122</v>
      </c>
      <c r="F18" s="33" t="e">
        <f t="shared" ca="1" si="1"/>
        <v>#VALUE!</v>
      </c>
      <c r="G18" s="7"/>
      <c r="H18" s="24"/>
      <c r="I18" s="6" t="s">
        <v>80</v>
      </c>
      <c r="J18" s="6"/>
      <c r="L18" s="38" t="s">
        <v>94</v>
      </c>
      <c r="Y18" s="38"/>
      <c r="Z18" s="38"/>
      <c r="AA18" s="38"/>
      <c r="AB18" s="38"/>
      <c r="AC18" s="38"/>
      <c r="AD18" s="38"/>
    </row>
    <row r="19" spans="1:30" ht="19.899999999999999" customHeight="1">
      <c r="A19" s="26">
        <v>9</v>
      </c>
      <c r="B19" s="6" ph="1"/>
      <c r="C19" s="6"/>
      <c r="D19" s="19"/>
      <c r="E19" s="10">
        <f t="shared" ca="1" si="0"/>
        <v>122</v>
      </c>
      <c r="F19" s="33" t="e">
        <f t="shared" ca="1" si="1"/>
        <v>#VALUE!</v>
      </c>
      <c r="G19" s="7"/>
      <c r="H19" s="24"/>
      <c r="I19" s="6" t="s">
        <v>80</v>
      </c>
      <c r="J19" s="6"/>
      <c r="L19" s="38" t="s">
        <v>95</v>
      </c>
      <c r="Y19" s="38"/>
      <c r="Z19" s="38"/>
      <c r="AA19" s="38"/>
      <c r="AB19" s="38"/>
      <c r="AC19" s="38"/>
      <c r="AD19" s="38"/>
    </row>
    <row r="20" spans="1:30" ht="19.899999999999999" customHeight="1">
      <c r="A20" s="26">
        <v>10</v>
      </c>
      <c r="B20" s="6" ph="1"/>
      <c r="C20" s="6"/>
      <c r="D20" s="19"/>
      <c r="E20" s="10">
        <f t="shared" ca="1" si="0"/>
        <v>122</v>
      </c>
      <c r="F20" s="33" t="e">
        <f t="shared" ca="1" si="1"/>
        <v>#VALUE!</v>
      </c>
      <c r="G20" s="7"/>
      <c r="H20" s="24"/>
      <c r="I20" s="6" t="s">
        <v>80</v>
      </c>
      <c r="J20" s="6"/>
      <c r="L20" s="38" t="s">
        <v>96</v>
      </c>
    </row>
    <row r="21" spans="1:30" ht="19.899999999999999" customHeight="1">
      <c r="A21" s="26">
        <v>11</v>
      </c>
      <c r="B21" s="6" ph="1"/>
      <c r="C21" s="6"/>
      <c r="D21" s="19"/>
      <c r="E21" s="10">
        <f t="shared" ca="1" si="0"/>
        <v>122</v>
      </c>
      <c r="F21" s="33" t="e">
        <f t="shared" ca="1" si="1"/>
        <v>#VALUE!</v>
      </c>
      <c r="G21" s="7"/>
      <c r="H21" s="24"/>
      <c r="I21" s="6" t="s">
        <v>80</v>
      </c>
      <c r="J21" s="6"/>
    </row>
    <row r="22" spans="1:30" ht="19.899999999999999" customHeight="1">
      <c r="A22" s="26">
        <v>12</v>
      </c>
      <c r="B22" s="6" ph="1"/>
      <c r="C22" s="6"/>
      <c r="D22" s="19"/>
      <c r="E22" s="10">
        <f t="shared" ca="1" si="0"/>
        <v>122</v>
      </c>
      <c r="F22" s="33" t="e">
        <f t="shared" ca="1" si="1"/>
        <v>#VALUE!</v>
      </c>
      <c r="G22" s="7"/>
      <c r="H22" s="24"/>
      <c r="I22" s="6" t="s">
        <v>80</v>
      </c>
      <c r="J22" s="6"/>
    </row>
    <row r="23" spans="1:30" ht="19.899999999999999" customHeight="1">
      <c r="A23" s="26">
        <v>13</v>
      </c>
      <c r="B23" s="6" ph="1"/>
      <c r="C23" s="6"/>
      <c r="D23" s="19"/>
      <c r="E23" s="10">
        <f t="shared" ca="1" si="0"/>
        <v>122</v>
      </c>
      <c r="F23" s="33" t="e">
        <f t="shared" ca="1" si="1"/>
        <v>#VALUE!</v>
      </c>
      <c r="G23" s="7"/>
      <c r="H23" s="24"/>
      <c r="I23" s="6" t="s">
        <v>80</v>
      </c>
      <c r="J23" s="6"/>
    </row>
    <row r="24" spans="1:30" ht="19.899999999999999" customHeight="1">
      <c r="A24" s="26">
        <v>14</v>
      </c>
      <c r="B24" s="6" ph="1"/>
      <c r="C24" s="6"/>
      <c r="D24" s="19"/>
      <c r="E24" s="10">
        <f t="shared" ca="1" si="0"/>
        <v>122</v>
      </c>
      <c r="F24" s="33" t="e">
        <f t="shared" ca="1" si="1"/>
        <v>#VALUE!</v>
      </c>
      <c r="G24" s="7"/>
      <c r="H24" s="24"/>
      <c r="I24" s="6" t="s">
        <v>80</v>
      </c>
      <c r="J24" s="6"/>
    </row>
    <row r="25" spans="1:30" ht="19.899999999999999" customHeight="1">
      <c r="A25" s="26">
        <v>15</v>
      </c>
      <c r="B25" s="6" ph="1"/>
      <c r="C25" s="6"/>
      <c r="D25" s="19"/>
      <c r="E25" s="10">
        <f t="shared" ca="1" si="0"/>
        <v>122</v>
      </c>
      <c r="F25" s="33" t="e">
        <f t="shared" ca="1" si="1"/>
        <v>#VALUE!</v>
      </c>
      <c r="G25" s="7"/>
      <c r="H25" s="24"/>
      <c r="I25" s="6" t="s">
        <v>80</v>
      </c>
      <c r="J25" s="6"/>
    </row>
    <row r="26" spans="1:30" ht="19.899999999999999" customHeight="1">
      <c r="A26" s="26">
        <v>16</v>
      </c>
      <c r="B26" s="6" ph="1"/>
      <c r="C26" s="6"/>
      <c r="D26" s="19"/>
      <c r="E26" s="10">
        <f t="shared" ca="1" si="0"/>
        <v>122</v>
      </c>
      <c r="F26" s="33" t="e">
        <f t="shared" ca="1" si="1"/>
        <v>#VALUE!</v>
      </c>
      <c r="G26" s="7"/>
      <c r="H26" s="24"/>
      <c r="I26" s="6" t="s">
        <v>80</v>
      </c>
      <c r="J26" s="6"/>
    </row>
    <row r="27" spans="1:30" ht="19.899999999999999" customHeight="1">
      <c r="A27" s="26">
        <v>17</v>
      </c>
      <c r="B27" s="6" ph="1"/>
      <c r="C27" s="6"/>
      <c r="D27" s="19"/>
      <c r="E27" s="10">
        <f t="shared" ca="1" si="0"/>
        <v>122</v>
      </c>
      <c r="F27" s="33" t="e">
        <f t="shared" ca="1" si="1"/>
        <v>#VALUE!</v>
      </c>
      <c r="G27" s="7"/>
      <c r="H27" s="24"/>
      <c r="I27" s="6" t="s">
        <v>80</v>
      </c>
      <c r="J27" s="6"/>
    </row>
    <row r="28" spans="1:30" ht="19.899999999999999" customHeight="1">
      <c r="A28" s="26">
        <v>18</v>
      </c>
      <c r="B28" s="6" ph="1"/>
      <c r="C28" s="6"/>
      <c r="D28" s="19"/>
      <c r="E28" s="10">
        <f t="shared" ca="1" si="0"/>
        <v>122</v>
      </c>
      <c r="F28" s="33" t="e">
        <f t="shared" ca="1" si="1"/>
        <v>#VALUE!</v>
      </c>
      <c r="G28" s="7"/>
      <c r="H28" s="24"/>
      <c r="I28" s="6" t="s">
        <v>80</v>
      </c>
      <c r="J28" s="6"/>
    </row>
    <row r="29" spans="1:30" ht="19.899999999999999" customHeight="1">
      <c r="A29" s="26">
        <v>19</v>
      </c>
      <c r="B29" s="6" ph="1"/>
      <c r="C29" s="6"/>
      <c r="D29" s="19"/>
      <c r="E29" s="10">
        <f t="shared" ca="1" si="0"/>
        <v>122</v>
      </c>
      <c r="F29" s="33" t="e">
        <f t="shared" ca="1" si="1"/>
        <v>#VALUE!</v>
      </c>
      <c r="G29" s="7"/>
      <c r="H29" s="24"/>
      <c r="I29" s="6" t="s">
        <v>80</v>
      </c>
      <c r="J29" s="6"/>
    </row>
    <row r="30" spans="1:30" ht="19.899999999999999" customHeight="1">
      <c r="A30" s="26">
        <v>20</v>
      </c>
      <c r="B30" s="6" ph="1"/>
      <c r="C30" s="6"/>
      <c r="D30" s="19"/>
      <c r="E30" s="10">
        <f t="shared" ca="1" si="0"/>
        <v>122</v>
      </c>
      <c r="F30" s="33" t="e">
        <f t="shared" ca="1" si="1"/>
        <v>#VALUE!</v>
      </c>
      <c r="G30" s="7"/>
      <c r="H30" s="24"/>
      <c r="I30" s="6" t="s">
        <v>80</v>
      </c>
      <c r="J30" s="6"/>
    </row>
    <row r="31" spans="1:30" ht="19.899999999999999" customHeight="1">
      <c r="A31" s="26">
        <v>21</v>
      </c>
      <c r="B31" s="6" ph="1"/>
      <c r="C31" s="6"/>
      <c r="D31" s="19"/>
      <c r="E31" s="10">
        <f t="shared" ca="1" si="0"/>
        <v>122</v>
      </c>
      <c r="F31" s="33" t="e">
        <f t="shared" ca="1" si="1"/>
        <v>#VALUE!</v>
      </c>
      <c r="G31" s="7"/>
      <c r="H31" s="24"/>
      <c r="I31" s="6" t="s">
        <v>80</v>
      </c>
      <c r="J31" s="6"/>
    </row>
    <row r="32" spans="1:30" ht="19.899999999999999" customHeight="1">
      <c r="A32" s="26">
        <v>22</v>
      </c>
      <c r="B32" s="6" ph="1"/>
      <c r="C32" s="6"/>
      <c r="D32" s="19"/>
      <c r="E32" s="10">
        <f t="shared" ca="1" si="0"/>
        <v>122</v>
      </c>
      <c r="F32" s="33" t="e">
        <f t="shared" ca="1" si="1"/>
        <v>#VALUE!</v>
      </c>
      <c r="G32" s="7"/>
      <c r="H32" s="24"/>
      <c r="I32" s="6" t="s">
        <v>80</v>
      </c>
      <c r="J32" s="6"/>
    </row>
    <row r="33" spans="1:10" ht="19.899999999999999" customHeight="1">
      <c r="A33" s="26">
        <v>23</v>
      </c>
      <c r="B33" s="6" ph="1"/>
      <c r="C33" s="6"/>
      <c r="D33" s="19"/>
      <c r="E33" s="10">
        <f t="shared" ca="1" si="0"/>
        <v>122</v>
      </c>
      <c r="F33" s="33" t="e">
        <f t="shared" ca="1" si="1"/>
        <v>#VALUE!</v>
      </c>
      <c r="G33" s="7"/>
      <c r="H33" s="24"/>
      <c r="I33" s="6" t="s">
        <v>80</v>
      </c>
      <c r="J33" s="6"/>
    </row>
    <row r="34" spans="1:10" ht="19.899999999999999" customHeight="1">
      <c r="A34" s="26">
        <v>24</v>
      </c>
      <c r="B34" s="6" ph="1"/>
      <c r="C34" s="6"/>
      <c r="D34" s="19"/>
      <c r="E34" s="10">
        <f t="shared" ca="1" si="0"/>
        <v>122</v>
      </c>
      <c r="F34" s="33" t="e">
        <f t="shared" ca="1" si="1"/>
        <v>#VALUE!</v>
      </c>
      <c r="G34" s="7"/>
      <c r="H34" s="24"/>
      <c r="I34" s="6" t="s">
        <v>80</v>
      </c>
      <c r="J34" s="6"/>
    </row>
    <row r="35" spans="1:10" ht="19.899999999999999" customHeight="1">
      <c r="A35" s="26">
        <v>25</v>
      </c>
      <c r="B35" s="6" ph="1"/>
      <c r="C35" s="6"/>
      <c r="D35" s="19"/>
      <c r="E35" s="10">
        <f t="shared" ca="1" si="0"/>
        <v>122</v>
      </c>
      <c r="F35" s="33" t="e">
        <f t="shared" ca="1" si="1"/>
        <v>#VALUE!</v>
      </c>
      <c r="G35" s="7"/>
      <c r="H35" s="24"/>
      <c r="I35" s="6" t="s">
        <v>80</v>
      </c>
      <c r="J35" s="6"/>
    </row>
    <row r="36" spans="1:10" ht="19.899999999999999" customHeight="1">
      <c r="A36" s="26">
        <v>26</v>
      </c>
      <c r="B36" s="6" ph="1"/>
      <c r="C36" s="6"/>
      <c r="D36" s="19"/>
      <c r="E36" s="10">
        <f t="shared" ca="1" si="0"/>
        <v>122</v>
      </c>
      <c r="F36" s="33" t="e">
        <f t="shared" ca="1" si="1"/>
        <v>#VALUE!</v>
      </c>
      <c r="G36" s="7"/>
      <c r="H36" s="24"/>
      <c r="I36" s="6" t="s">
        <v>80</v>
      </c>
      <c r="J36" s="6"/>
    </row>
    <row r="37" spans="1:10" ht="19.899999999999999" customHeight="1">
      <c r="A37" s="26">
        <v>27</v>
      </c>
      <c r="B37" s="6" ph="1"/>
      <c r="C37" s="6"/>
      <c r="D37" s="19"/>
      <c r="E37" s="10">
        <f t="shared" ca="1" si="0"/>
        <v>122</v>
      </c>
      <c r="F37" s="33" t="e">
        <f t="shared" ca="1" si="1"/>
        <v>#VALUE!</v>
      </c>
      <c r="G37" s="7"/>
      <c r="H37" s="24"/>
      <c r="I37" s="6" t="s">
        <v>80</v>
      </c>
      <c r="J37" s="6"/>
    </row>
    <row r="38" spans="1:10" ht="19.899999999999999" customHeight="1">
      <c r="A38" s="26">
        <v>28</v>
      </c>
      <c r="B38" s="6" ph="1"/>
      <c r="C38" s="6"/>
      <c r="D38" s="19"/>
      <c r="E38" s="10">
        <f t="shared" ca="1" si="0"/>
        <v>122</v>
      </c>
      <c r="F38" s="33" t="e">
        <f t="shared" ca="1" si="1"/>
        <v>#VALUE!</v>
      </c>
      <c r="G38" s="7"/>
      <c r="H38" s="24"/>
      <c r="I38" s="6" t="s">
        <v>80</v>
      </c>
      <c r="J38" s="6"/>
    </row>
    <row r="39" spans="1:10" ht="19.899999999999999" customHeight="1">
      <c r="A39" s="26">
        <v>29</v>
      </c>
      <c r="B39" s="6" ph="1"/>
      <c r="C39" s="6"/>
      <c r="D39" s="19"/>
      <c r="E39" s="10">
        <f t="shared" ca="1" si="0"/>
        <v>122</v>
      </c>
      <c r="F39" s="33" t="e">
        <f t="shared" ca="1" si="1"/>
        <v>#VALUE!</v>
      </c>
      <c r="G39" s="7"/>
      <c r="H39" s="24"/>
      <c r="I39" s="6" t="s">
        <v>80</v>
      </c>
      <c r="J39" s="6"/>
    </row>
    <row r="40" spans="1:10" ht="19.899999999999999" customHeight="1">
      <c r="A40" s="26">
        <v>30</v>
      </c>
      <c r="B40" s="6" ph="1"/>
      <c r="C40" s="6"/>
      <c r="D40" s="19"/>
      <c r="E40" s="10">
        <f t="shared" ca="1" si="0"/>
        <v>122</v>
      </c>
      <c r="F40" s="33" t="e">
        <f t="shared" ca="1" si="1"/>
        <v>#VALUE!</v>
      </c>
      <c r="G40" s="7"/>
      <c r="H40" s="24"/>
      <c r="I40" s="6" t="s">
        <v>80</v>
      </c>
      <c r="J40" s="6"/>
    </row>
  </sheetData>
  <mergeCells count="7">
    <mergeCell ref="E2:G2"/>
    <mergeCell ref="A1:J1"/>
    <mergeCell ref="B7:D7"/>
    <mergeCell ref="B3:D3"/>
    <mergeCell ref="B5:D5"/>
    <mergeCell ref="F5:F6"/>
    <mergeCell ref="B6:D6"/>
  </mergeCells>
  <phoneticPr fontId="2"/>
  <dataValidations count="1">
    <dataValidation type="list" allowBlank="1" showInputMessage="1" showErrorMessage="1" sqref="I10:I40" xr:uid="{BDF1E5EA-46A6-441B-BB99-E03877F55189}">
      <formula1>$L$10:$L$20</formula1>
    </dataValidation>
  </dataValidations>
  <printOptions horizontalCentered="1"/>
  <pageMargins left="0.25" right="0.25" top="0.75" bottom="0.75" header="0.3" footer="0.3"/>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8F01-1B79-4245-B0C8-5EF1D875B4EE}">
  <sheetPr>
    <tabColor rgb="FFFFC000"/>
  </sheetPr>
  <dimension ref="A1:W30"/>
  <sheetViews>
    <sheetView view="pageBreakPreview" zoomScale="115" zoomScaleNormal="100" zoomScaleSheetLayoutView="115" workbookViewId="0">
      <selection activeCell="I3" sqref="I3"/>
    </sheetView>
  </sheetViews>
  <sheetFormatPr defaultColWidth="8.75" defaultRowHeight="24" customHeight="1"/>
  <cols>
    <col min="1" max="1" width="6" style="38" bestFit="1" customWidth="1"/>
    <col min="2" max="2" width="8.875" style="38" bestFit="1" customWidth="1"/>
    <col min="3" max="3" width="4.375" style="38" bestFit="1" customWidth="1"/>
    <col min="4" max="4" width="16.625" style="38" bestFit="1" customWidth="1"/>
    <col min="5" max="5" width="4.75" style="38" bestFit="1" customWidth="1"/>
    <col min="6" max="6" width="8.75" style="38" bestFit="1" customWidth="1"/>
    <col min="7" max="7" width="22.625" style="38" bestFit="1" customWidth="1"/>
    <col min="8" max="8" width="9.125" style="38" bestFit="1" customWidth="1"/>
    <col min="9" max="9" width="9" style="38" bestFit="1" customWidth="1"/>
    <col min="10" max="10" width="4.375" style="38" bestFit="1" customWidth="1"/>
    <col min="11" max="11" width="5.875" style="38" bestFit="1" customWidth="1"/>
    <col min="12" max="12" width="11.375" style="38" bestFit="1" customWidth="1"/>
    <col min="13" max="16384" width="8.75" style="38"/>
  </cols>
  <sheetData>
    <row r="1" spans="1:23" ht="24" customHeight="1">
      <c r="A1" s="145" t="s">
        <v>154</v>
      </c>
      <c r="B1" s="145"/>
      <c r="C1" s="145"/>
      <c r="D1" s="145"/>
      <c r="E1" s="145"/>
      <c r="F1" s="145"/>
      <c r="G1" s="145"/>
      <c r="H1" s="145"/>
      <c r="I1" s="145"/>
      <c r="J1" s="145"/>
      <c r="K1" s="145"/>
      <c r="L1" s="91">
        <f ca="1">TODAY()</f>
        <v>44622</v>
      </c>
    </row>
    <row r="2" spans="1:23" ht="24" customHeight="1">
      <c r="D2" s="146" t="s">
        <v>122</v>
      </c>
      <c r="E2" s="147"/>
      <c r="F2" s="147"/>
      <c r="G2" s="147"/>
    </row>
    <row r="3" spans="1:23" ht="24" customHeight="1">
      <c r="A3" s="92" t="s">
        <v>27</v>
      </c>
      <c r="B3" s="148" t="str">
        <f>【基本情報】!B3</f>
        <v>令和3年〇月×日</v>
      </c>
      <c r="C3" s="149"/>
      <c r="D3" s="150"/>
      <c r="F3" s="93"/>
      <c r="G3" s="94"/>
      <c r="H3" s="94"/>
      <c r="I3" s="94"/>
      <c r="J3" s="94"/>
    </row>
    <row r="4" spans="1:23" ht="24" customHeight="1">
      <c r="L4" s="95" t="s">
        <v>74</v>
      </c>
    </row>
    <row r="5" spans="1:23" ht="24" customHeight="1">
      <c r="A5" s="92" t="s">
        <v>26</v>
      </c>
      <c r="B5" s="137" t="str">
        <f>[2]【基本情報】!B4</f>
        <v>くまもん空手道連盟</v>
      </c>
      <c r="C5" s="138"/>
      <c r="D5" s="139"/>
      <c r="F5" s="151" t="s">
        <v>24</v>
      </c>
      <c r="G5" s="42" t="str">
        <f>[2]【基本情報】!B7</f>
        <v>〒８00-0000</v>
      </c>
      <c r="H5" s="43"/>
      <c r="L5" s="35" t="s">
        <v>68</v>
      </c>
    </row>
    <row r="6" spans="1:23" ht="24" customHeight="1">
      <c r="A6" s="92" t="s">
        <v>8</v>
      </c>
      <c r="B6" s="137" t="str">
        <f>[2]【基本情報】!B5</f>
        <v>くまもん道場</v>
      </c>
      <c r="C6" s="138"/>
      <c r="D6" s="139"/>
      <c r="F6" s="152"/>
      <c r="G6" s="96" t="str">
        <f>[2]【基本情報】!B8</f>
        <v>くま市熊区小熊町５７０５－２</v>
      </c>
      <c r="H6" s="45"/>
      <c r="L6" s="36" t="s">
        <v>71</v>
      </c>
    </row>
    <row r="7" spans="1:23" ht="24" customHeight="1">
      <c r="A7" s="92" t="s">
        <v>6</v>
      </c>
      <c r="B7" s="137" t="str">
        <f>[2]【基本情報】!B6</f>
        <v>くまもん</v>
      </c>
      <c r="C7" s="138"/>
      <c r="D7" s="139"/>
      <c r="F7" s="97" t="s">
        <v>25</v>
      </c>
      <c r="G7" s="46" t="str">
        <f>[2]【基本情報】!B9</f>
        <v>090-3333-3333</v>
      </c>
      <c r="H7" s="43"/>
      <c r="L7" s="36" t="s">
        <v>69</v>
      </c>
    </row>
    <row r="8" spans="1:23" ht="24" customHeight="1">
      <c r="L8" s="36" t="s">
        <v>70</v>
      </c>
    </row>
    <row r="9" spans="1:23" ht="24" customHeight="1">
      <c r="A9" s="26" t="s">
        <v>0</v>
      </c>
      <c r="B9" s="26" t="s" ph="1">
        <v>7</v>
      </c>
      <c r="C9" s="26" t="s">
        <v>1</v>
      </c>
      <c r="D9" s="26" t="s">
        <v>2</v>
      </c>
      <c r="E9" s="26" t="s">
        <v>3</v>
      </c>
      <c r="F9" s="26" t="s">
        <v>20</v>
      </c>
      <c r="G9" s="26" t="s">
        <v>4</v>
      </c>
      <c r="H9" s="98" t="s">
        <v>29</v>
      </c>
      <c r="I9" s="98" t="s">
        <v>30</v>
      </c>
      <c r="J9" s="98" t="s">
        <v>22</v>
      </c>
      <c r="K9" s="98" t="s">
        <v>21</v>
      </c>
      <c r="L9" s="35" t="s">
        <v>72</v>
      </c>
    </row>
    <row r="10" spans="1:23" ht="24" customHeight="1">
      <c r="A10" s="1">
        <v>0</v>
      </c>
      <c r="B10" s="3" t="s" ph="1">
        <v>31</v>
      </c>
      <c r="C10" s="3" t="s">
        <v>5</v>
      </c>
      <c r="D10" s="18">
        <v>38528</v>
      </c>
      <c r="E10" s="4">
        <f t="shared" ref="E10:E20" ca="1" si="0">DATEDIF(D10,$L$1,"Y")</f>
        <v>16</v>
      </c>
      <c r="F10" s="32" t="str">
        <f ca="1">CHOOSE(DATEDIF(D10,DATE(YEAR(TODAY())-(MONTH(TODAY())&lt;=3)*1,4,1),"Y")-2,"年少","年中","年長","小1","小2","小3","小4","小5","小6","中1","中2","中3","高1","高2","高3","大1","大2","大3","大4")</f>
        <v>高1</v>
      </c>
      <c r="G10" s="5" t="s">
        <v>43</v>
      </c>
      <c r="H10" s="23" t="s">
        <v>23</v>
      </c>
      <c r="I10" s="3">
        <v>10004</v>
      </c>
      <c r="J10" s="3" t="s">
        <v>41</v>
      </c>
      <c r="K10" s="3" t="s">
        <v>40</v>
      </c>
      <c r="L10" s="35" t="s">
        <v>73</v>
      </c>
    </row>
    <row r="11" spans="1:23" ht="24" customHeight="1">
      <c r="A11" s="26">
        <v>1</v>
      </c>
      <c r="B11" s="6" ph="1"/>
      <c r="C11" s="6"/>
      <c r="D11" s="19"/>
      <c r="E11" s="10">
        <f t="shared" ca="1" si="0"/>
        <v>122</v>
      </c>
      <c r="F11" s="33" t="e">
        <f t="shared" ref="F11:F20" ca="1" si="1">CHOOSE(DATEDIF(D11,DATE(YEAR(TODAY())-(MONTH(TODAY())&lt;=3)*1,4,1),"Y")-2,"年少","年中","年長","小1","小2","小3","小4","小5","小6","中1","中2","中3","高1","高2","高3","大1","大2","大3","大4")</f>
        <v>#VALUE!</v>
      </c>
      <c r="G11" s="7"/>
      <c r="H11" s="24"/>
      <c r="I11" s="24"/>
      <c r="J11" s="6"/>
      <c r="K11" s="6"/>
      <c r="L11" s="99"/>
      <c r="M11" s="100"/>
      <c r="N11" s="100"/>
      <c r="O11" s="100"/>
      <c r="P11" s="100"/>
      <c r="Q11" s="100"/>
      <c r="R11" s="100"/>
      <c r="S11" s="100"/>
      <c r="T11" s="100"/>
      <c r="U11" s="100"/>
      <c r="V11" s="100"/>
      <c r="W11" s="100"/>
    </row>
    <row r="12" spans="1:23" ht="24" customHeight="1">
      <c r="A12" s="26">
        <v>2</v>
      </c>
      <c r="B12" s="6" ph="1"/>
      <c r="C12" s="6"/>
      <c r="D12" s="19"/>
      <c r="E12" s="10">
        <f t="shared" ca="1" si="0"/>
        <v>122</v>
      </c>
      <c r="F12" s="33" t="e">
        <f t="shared" ca="1" si="1"/>
        <v>#VALUE!</v>
      </c>
      <c r="G12" s="7"/>
      <c r="H12" s="24"/>
      <c r="I12" s="24"/>
      <c r="J12" s="6"/>
      <c r="K12" s="6"/>
      <c r="L12" s="101" t="s">
        <v>123</v>
      </c>
      <c r="M12" s="102"/>
      <c r="N12" s="102"/>
      <c r="O12" s="102"/>
      <c r="P12" s="102"/>
      <c r="Q12" s="102"/>
      <c r="R12" s="102"/>
      <c r="S12" s="102"/>
    </row>
    <row r="13" spans="1:23" ht="24" customHeight="1">
      <c r="A13" s="26">
        <v>3</v>
      </c>
      <c r="B13" s="6" ph="1"/>
      <c r="C13" s="6"/>
      <c r="D13" s="19"/>
      <c r="E13" s="10">
        <f t="shared" ca="1" si="0"/>
        <v>122</v>
      </c>
      <c r="F13" s="33" t="e">
        <f t="shared" ca="1" si="1"/>
        <v>#VALUE!</v>
      </c>
      <c r="G13" s="8"/>
      <c r="H13" s="24"/>
      <c r="I13" s="24"/>
      <c r="J13" s="6"/>
      <c r="K13" s="6"/>
      <c r="L13" s="35"/>
    </row>
    <row r="14" spans="1:23" ht="24" customHeight="1">
      <c r="A14" s="26">
        <v>4</v>
      </c>
      <c r="B14" s="6" ph="1"/>
      <c r="C14" s="6"/>
      <c r="D14" s="19"/>
      <c r="E14" s="10">
        <f t="shared" ca="1" si="0"/>
        <v>122</v>
      </c>
      <c r="F14" s="33" t="e">
        <f t="shared" ca="1" si="1"/>
        <v>#VALUE!</v>
      </c>
      <c r="G14" s="8"/>
      <c r="H14" s="24"/>
      <c r="I14" s="24"/>
      <c r="J14" s="6"/>
      <c r="K14" s="6"/>
      <c r="L14" s="103" t="s">
        <v>124</v>
      </c>
      <c r="M14" s="104"/>
      <c r="N14" s="104"/>
      <c r="O14" s="104"/>
      <c r="P14" s="104"/>
      <c r="Q14" s="104"/>
      <c r="R14" s="104"/>
      <c r="S14" s="104"/>
    </row>
    <row r="15" spans="1:23" ht="24" customHeight="1">
      <c r="A15" s="26">
        <v>5</v>
      </c>
      <c r="B15" s="9"/>
      <c r="C15" s="9"/>
      <c r="D15" s="20"/>
      <c r="E15" s="10">
        <f t="shared" ca="1" si="0"/>
        <v>122</v>
      </c>
      <c r="F15" s="33" t="e">
        <f t="shared" ca="1" si="1"/>
        <v>#VALUE!</v>
      </c>
      <c r="G15" s="9"/>
      <c r="H15" s="25"/>
      <c r="I15" s="25"/>
      <c r="J15" s="9"/>
      <c r="K15" s="9"/>
      <c r="L15" s="105" t="s">
        <v>125</v>
      </c>
      <c r="M15" s="104"/>
      <c r="N15" s="104"/>
      <c r="O15" s="104"/>
      <c r="P15" s="104"/>
      <c r="Q15" s="104"/>
      <c r="R15" s="104"/>
    </row>
    <row r="16" spans="1:23" ht="24" customHeight="1">
      <c r="A16" s="26">
        <v>6</v>
      </c>
      <c r="B16" s="9"/>
      <c r="C16" s="9"/>
      <c r="D16" s="20"/>
      <c r="E16" s="10">
        <f t="shared" ca="1" si="0"/>
        <v>122</v>
      </c>
      <c r="F16" s="33" t="e">
        <f t="shared" ca="1" si="1"/>
        <v>#VALUE!</v>
      </c>
      <c r="G16" s="9"/>
      <c r="H16" s="25"/>
      <c r="I16" s="25"/>
      <c r="J16" s="9"/>
      <c r="K16" s="9"/>
      <c r="L16" s="106"/>
    </row>
    <row r="17" spans="1:19" ht="24" customHeight="1">
      <c r="A17" s="26">
        <v>7</v>
      </c>
      <c r="B17" s="9"/>
      <c r="C17" s="9"/>
      <c r="D17" s="20"/>
      <c r="E17" s="10">
        <f t="shared" ca="1" si="0"/>
        <v>122</v>
      </c>
      <c r="F17" s="33" t="e">
        <f t="shared" ca="1" si="1"/>
        <v>#VALUE!</v>
      </c>
      <c r="G17" s="9"/>
      <c r="H17" s="25"/>
      <c r="I17" s="25"/>
      <c r="J17" s="9"/>
      <c r="K17" s="9"/>
      <c r="L17" s="107"/>
      <c r="M17" s="104"/>
      <c r="N17" s="104"/>
      <c r="O17" s="104"/>
      <c r="P17" s="104"/>
      <c r="Q17" s="104"/>
      <c r="R17" s="104"/>
      <c r="S17" s="104"/>
    </row>
    <row r="18" spans="1:19" ht="24" customHeight="1">
      <c r="A18" s="26">
        <v>8</v>
      </c>
      <c r="B18" s="9"/>
      <c r="C18" s="9"/>
      <c r="D18" s="20"/>
      <c r="E18" s="10">
        <f t="shared" ca="1" si="0"/>
        <v>122</v>
      </c>
      <c r="F18" s="33" t="e">
        <f t="shared" ca="1" si="1"/>
        <v>#VALUE!</v>
      </c>
      <c r="G18" s="9"/>
      <c r="H18" s="25"/>
      <c r="I18" s="25"/>
      <c r="J18" s="9"/>
      <c r="K18" s="9"/>
      <c r="L18" s="35" t="s">
        <v>75</v>
      </c>
    </row>
    <row r="19" spans="1:19" ht="24" customHeight="1">
      <c r="A19" s="26">
        <v>9</v>
      </c>
      <c r="B19" s="9"/>
      <c r="C19" s="9"/>
      <c r="D19" s="20"/>
      <c r="E19" s="10">
        <f t="shared" ca="1" si="0"/>
        <v>122</v>
      </c>
      <c r="F19" s="33" t="e">
        <f t="shared" ca="1" si="1"/>
        <v>#VALUE!</v>
      </c>
      <c r="G19" s="9"/>
      <c r="H19" s="25"/>
      <c r="I19" s="25"/>
      <c r="J19" s="9"/>
      <c r="K19" s="9"/>
      <c r="L19" s="108" t="s">
        <v>76</v>
      </c>
    </row>
    <row r="20" spans="1:19" ht="24" customHeight="1">
      <c r="A20" s="26">
        <v>10</v>
      </c>
      <c r="B20" s="9"/>
      <c r="C20" s="9"/>
      <c r="D20" s="20"/>
      <c r="E20" s="10">
        <f t="shared" ca="1" si="0"/>
        <v>122</v>
      </c>
      <c r="F20" s="33" t="e">
        <f t="shared" ca="1" si="1"/>
        <v>#VALUE!</v>
      </c>
      <c r="G20" s="9"/>
      <c r="H20" s="25"/>
      <c r="I20" s="25"/>
      <c r="J20" s="9"/>
      <c r="K20" s="9"/>
      <c r="L20" s="107" t="s">
        <v>126</v>
      </c>
    </row>
    <row r="21" spans="1:19" ht="24" customHeight="1">
      <c r="L21" s="107" t="s">
        <v>127</v>
      </c>
    </row>
    <row r="22" spans="1:19" ht="24" customHeight="1">
      <c r="L22" s="107"/>
    </row>
    <row r="26" spans="1:19" ht="24" customHeight="1">
      <c r="L26" s="109"/>
    </row>
    <row r="27" spans="1:19" ht="24" customHeight="1">
      <c r="L27" s="36"/>
    </row>
    <row r="28" spans="1:19" ht="24" customHeight="1">
      <c r="L28" s="35"/>
    </row>
    <row r="29" spans="1:19" ht="24" customHeight="1">
      <c r="L29" s="110"/>
    </row>
    <row r="30" spans="1:19" ht="24" customHeight="1">
      <c r="L30" s="110"/>
    </row>
  </sheetData>
  <mergeCells count="7">
    <mergeCell ref="B7:D7"/>
    <mergeCell ref="A1:K1"/>
    <mergeCell ref="D2:G2"/>
    <mergeCell ref="B3:D3"/>
    <mergeCell ref="B5:D5"/>
    <mergeCell ref="F5:F6"/>
    <mergeCell ref="B6:D6"/>
  </mergeCells>
  <phoneticPr fontId="2"/>
  <dataValidations count="1">
    <dataValidation type="list" allowBlank="1" showInputMessage="1" showErrorMessage="1" sqref="I10:I20" xr:uid="{A460027D-EA2C-44E8-9AF0-A886196068F0}">
      <formula1>$L$10:$L$20</formula1>
    </dataValidation>
  </dataValidations>
  <pageMargins left="0.7" right="0.7" top="0.75" bottom="0.75"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58"/>
  <sheetViews>
    <sheetView tabSelected="1" view="pageBreakPreview" zoomScale="115" zoomScaleNormal="90" zoomScaleSheetLayoutView="115" workbookViewId="0">
      <selection activeCell="J38" sqref="J38"/>
    </sheetView>
  </sheetViews>
  <sheetFormatPr defaultColWidth="11.625" defaultRowHeight="19.899999999999999" customHeight="1"/>
  <cols>
    <col min="1" max="1" width="14.125" style="48" customWidth="1"/>
    <col min="2" max="2" width="11.625" style="48" customWidth="1"/>
    <col min="3" max="3" width="23.125" style="48" customWidth="1"/>
    <col min="4" max="4" width="2.875" style="48" customWidth="1"/>
    <col min="5" max="5" width="8.5" style="48" bestFit="1" customWidth="1"/>
    <col min="6" max="6" width="9" style="48" bestFit="1" customWidth="1"/>
    <col min="7" max="7" width="10.125" style="48" customWidth="1"/>
    <col min="8" max="8" width="12.5" style="48" customWidth="1"/>
    <col min="9" max="16384" width="11.625" style="48"/>
  </cols>
  <sheetData>
    <row r="1" spans="1:18" ht="19.899999999999999" customHeight="1">
      <c r="A1" s="153" t="s">
        <v>42</v>
      </c>
      <c r="B1" s="153"/>
      <c r="C1" s="153"/>
      <c r="D1" s="153"/>
      <c r="E1" s="153"/>
      <c r="F1" s="153"/>
      <c r="G1" s="153"/>
      <c r="H1" s="153"/>
    </row>
    <row r="2" spans="1:18" ht="19.899999999999999" customHeight="1">
      <c r="A2" s="49" t="s">
        <v>98</v>
      </c>
      <c r="B2" s="49"/>
    </row>
    <row r="3" spans="1:18" ht="19.899999999999999" customHeight="1">
      <c r="A3" s="154" t="s">
        <v>19</v>
      </c>
      <c r="B3" s="155"/>
      <c r="C3" s="156"/>
      <c r="D3" s="50"/>
      <c r="E3" s="50" t="s">
        <v>28</v>
      </c>
      <c r="F3" s="51" t="str">
        <f>【基本情報】!B3</f>
        <v>令和3年〇月×日</v>
      </c>
      <c r="G3" s="52"/>
      <c r="I3" s="48" t="s">
        <v>99</v>
      </c>
    </row>
    <row r="4" spans="1:18" ht="19.899999999999999" customHeight="1">
      <c r="A4" s="53"/>
      <c r="C4" s="54"/>
      <c r="E4" s="50" t="s">
        <v>9</v>
      </c>
      <c r="F4" s="55" t="str">
        <f>【基本情報】!B4</f>
        <v>熊本県空手道連盟</v>
      </c>
      <c r="I4" s="56" t="s">
        <v>100</v>
      </c>
    </row>
    <row r="5" spans="1:18" ht="19.899999999999999" customHeight="1">
      <c r="A5" s="53"/>
      <c r="C5" s="54"/>
      <c r="E5" s="50" t="s">
        <v>8</v>
      </c>
      <c r="F5" s="55" t="str">
        <f>【基本情報】!B5</f>
        <v>くまモン道場</v>
      </c>
      <c r="H5" s="55"/>
      <c r="I5" s="57" t="s">
        <v>101</v>
      </c>
    </row>
    <row r="6" spans="1:18" ht="19.899999999999999" customHeight="1">
      <c r="A6" s="170" t="s">
        <v>155</v>
      </c>
      <c r="B6" s="171"/>
      <c r="C6" s="172"/>
      <c r="E6" s="50" t="s">
        <v>6</v>
      </c>
      <c r="F6" s="55" t="str">
        <f>【基本情報】!B6</f>
        <v>くまモン</v>
      </c>
      <c r="H6" s="55"/>
      <c r="I6" s="57" t="s">
        <v>102</v>
      </c>
      <c r="J6" s="58"/>
      <c r="K6" s="58"/>
      <c r="L6" s="58"/>
      <c r="M6" s="59"/>
      <c r="N6" s="59"/>
      <c r="O6" s="59"/>
      <c r="P6" s="59"/>
      <c r="Q6" s="59"/>
      <c r="R6" s="59"/>
    </row>
    <row r="7" spans="1:18" ht="19.899999999999999" customHeight="1">
      <c r="A7" s="170" t="s">
        <v>115</v>
      </c>
      <c r="B7" s="171"/>
      <c r="C7" s="172"/>
      <c r="E7" s="50" t="s">
        <v>24</v>
      </c>
      <c r="F7" s="48" t="str">
        <f>【基本情報】!B7</f>
        <v>〒000-1111</v>
      </c>
      <c r="H7" s="55"/>
      <c r="I7" s="48" t="s">
        <v>103</v>
      </c>
      <c r="J7" s="59"/>
      <c r="K7" s="59"/>
      <c r="L7" s="59"/>
      <c r="M7" s="59"/>
      <c r="N7" s="59"/>
      <c r="O7" s="59"/>
      <c r="P7" s="59"/>
      <c r="Q7" s="59"/>
      <c r="R7" s="59"/>
    </row>
    <row r="8" spans="1:18" ht="19.899999999999999" customHeight="1">
      <c r="A8" s="170" t="s">
        <v>116</v>
      </c>
      <c r="B8" s="171"/>
      <c r="C8" s="172"/>
      <c r="E8" s="50"/>
      <c r="F8" s="48" t="str">
        <f>【基本情報】!B8</f>
        <v>熊本県熊本市熊区1-2-3</v>
      </c>
      <c r="H8" s="55"/>
      <c r="I8" s="60" t="s">
        <v>104</v>
      </c>
    </row>
    <row r="9" spans="1:18" ht="19.899999999999999" customHeight="1">
      <c r="A9" s="202" t="s">
        <v>156</v>
      </c>
      <c r="B9" s="203"/>
      <c r="C9" s="204"/>
      <c r="E9" s="50" t="s">
        <v>25</v>
      </c>
      <c r="F9" s="55" t="str">
        <f>【基本情報】!B9</f>
        <v>090-1111-2222</v>
      </c>
      <c r="H9" s="55"/>
      <c r="I9" s="61" t="s">
        <v>105</v>
      </c>
    </row>
    <row r="10" spans="1:18" ht="19.899999999999999" customHeight="1">
      <c r="A10" s="205" t="s">
        <v>157</v>
      </c>
      <c r="B10" s="206"/>
      <c r="C10" s="207"/>
      <c r="E10" s="50"/>
      <c r="F10" s="55"/>
      <c r="H10" s="55"/>
      <c r="I10" s="61" t="s">
        <v>106</v>
      </c>
    </row>
    <row r="11" spans="1:18" ht="19.899999999999999" customHeight="1">
      <c r="A11" s="208" t="s">
        <v>158</v>
      </c>
      <c r="B11" s="209"/>
      <c r="C11" s="210"/>
      <c r="E11" s="157" t="s">
        <v>47</v>
      </c>
      <c r="F11" s="157"/>
      <c r="G11" s="157"/>
      <c r="H11" s="55"/>
      <c r="I11" s="62" t="s">
        <v>130</v>
      </c>
    </row>
    <row r="12" spans="1:18" ht="19.899999999999999" customHeight="1">
      <c r="A12" s="211" t="s">
        <v>159</v>
      </c>
      <c r="B12" s="212"/>
      <c r="C12" s="213"/>
      <c r="E12" s="158" t="s">
        <v>14</v>
      </c>
      <c r="F12" s="158"/>
      <c r="G12" s="158"/>
      <c r="H12" s="55"/>
      <c r="I12" s="48" t="s">
        <v>107</v>
      </c>
    </row>
    <row r="13" spans="1:18" ht="19.899999999999999" customHeight="1">
      <c r="A13" s="53"/>
      <c r="C13" s="54"/>
      <c r="E13" s="158" t="s">
        <v>18</v>
      </c>
      <c r="F13" s="158"/>
      <c r="G13" s="158"/>
      <c r="H13" s="55"/>
      <c r="I13" s="48" t="s">
        <v>108</v>
      </c>
    </row>
    <row r="14" spans="1:18" ht="19.899999999999999" customHeight="1">
      <c r="A14" s="53"/>
      <c r="C14" s="54"/>
      <c r="E14" s="158" t="s">
        <v>16</v>
      </c>
      <c r="F14" s="158"/>
      <c r="G14" s="158"/>
      <c r="H14" s="55"/>
      <c r="I14" s="63" t="s">
        <v>65</v>
      </c>
    </row>
    <row r="15" spans="1:18" ht="19.899999999999999" customHeight="1">
      <c r="A15" s="53"/>
      <c r="C15" s="54"/>
      <c r="E15" s="157" t="s">
        <v>17</v>
      </c>
      <c r="F15" s="157"/>
      <c r="G15" s="157"/>
      <c r="H15" s="55"/>
      <c r="I15" s="63" t="s">
        <v>66</v>
      </c>
    </row>
    <row r="16" spans="1:18" ht="19.899999999999999" customHeight="1">
      <c r="A16" s="64"/>
      <c r="B16" s="65"/>
      <c r="C16" s="66"/>
      <c r="E16" s="158" t="s">
        <v>46</v>
      </c>
      <c r="F16" s="158"/>
      <c r="G16" s="158"/>
      <c r="H16" s="55"/>
      <c r="I16" s="63" t="s">
        <v>67</v>
      </c>
    </row>
    <row r="17" spans="1:22" ht="19.899999999999999" customHeight="1" thickBot="1">
      <c r="H17" s="55"/>
      <c r="I17" s="63"/>
    </row>
    <row r="18" spans="1:22" ht="19.899999999999999" customHeight="1">
      <c r="A18" s="161" t="s">
        <v>114</v>
      </c>
      <c r="B18" s="162"/>
      <c r="C18" s="163"/>
      <c r="D18" s="164"/>
      <c r="E18" s="164"/>
      <c r="F18" s="164"/>
      <c r="G18" s="164"/>
      <c r="H18" s="164"/>
      <c r="I18" s="63"/>
    </row>
    <row r="19" spans="1:22" ht="19.899999999999999" customHeight="1">
      <c r="A19" s="79"/>
      <c r="B19" s="80"/>
      <c r="C19" s="81"/>
      <c r="D19" s="165"/>
      <c r="E19" s="165"/>
      <c r="F19" s="165"/>
      <c r="G19" s="165"/>
      <c r="H19" s="165"/>
      <c r="I19" s="63"/>
      <c r="J19" s="61"/>
      <c r="K19" s="61"/>
      <c r="L19" s="61"/>
      <c r="M19" s="61"/>
      <c r="N19" s="61"/>
      <c r="O19" s="61"/>
    </row>
    <row r="20" spans="1:22" ht="19.899999999999999" customHeight="1">
      <c r="A20" s="88" t="s">
        <v>117</v>
      </c>
      <c r="B20" s="89"/>
      <c r="C20" s="90"/>
      <c r="D20" s="165"/>
      <c r="E20" s="165"/>
      <c r="F20" s="165"/>
      <c r="G20" s="165"/>
      <c r="H20" s="165"/>
      <c r="I20" s="159"/>
      <c r="J20" s="159"/>
      <c r="K20" s="159"/>
      <c r="L20" s="159"/>
      <c r="M20" s="159"/>
      <c r="N20" s="159"/>
      <c r="O20" s="159"/>
      <c r="P20" s="159"/>
      <c r="Q20" s="159"/>
      <c r="R20" s="159"/>
      <c r="S20" s="159"/>
      <c r="T20" s="159"/>
      <c r="U20" s="159"/>
      <c r="V20" s="159"/>
    </row>
    <row r="21" spans="1:22" ht="19.899999999999999" customHeight="1">
      <c r="A21" s="88" t="s">
        <v>118</v>
      </c>
      <c r="B21" s="89"/>
      <c r="C21" s="90"/>
      <c r="D21" s="165"/>
      <c r="E21" s="165"/>
      <c r="F21" s="165"/>
      <c r="G21" s="165"/>
      <c r="H21" s="165"/>
      <c r="I21" s="63"/>
    </row>
    <row r="22" spans="1:22" ht="19.899999999999999" customHeight="1">
      <c r="A22" s="88"/>
      <c r="B22" s="89"/>
      <c r="C22" s="90"/>
      <c r="D22" s="165"/>
      <c r="E22" s="165"/>
      <c r="F22" s="165"/>
      <c r="G22" s="165"/>
      <c r="H22" s="165"/>
      <c r="I22" s="67"/>
    </row>
    <row r="23" spans="1:22" ht="19.899999999999999" customHeight="1">
      <c r="A23" s="82"/>
      <c r="B23" s="83"/>
      <c r="C23" s="84"/>
      <c r="D23" s="165"/>
      <c r="E23" s="165"/>
      <c r="F23" s="165"/>
      <c r="G23" s="165"/>
      <c r="H23" s="165"/>
      <c r="I23" s="63" t="s">
        <v>109</v>
      </c>
      <c r="J23" s="61"/>
      <c r="K23" s="61"/>
      <c r="L23" s="61"/>
      <c r="M23" s="61"/>
      <c r="N23" s="61"/>
      <c r="O23" s="61"/>
    </row>
    <row r="24" spans="1:22" ht="19.899999999999999" customHeight="1">
      <c r="A24" s="82"/>
      <c r="B24" s="83"/>
      <c r="C24" s="84"/>
      <c r="D24" s="165"/>
      <c r="E24" s="165"/>
      <c r="F24" s="165"/>
      <c r="G24" s="165"/>
      <c r="H24" s="165"/>
      <c r="I24" s="159" t="s">
        <v>110</v>
      </c>
      <c r="J24" s="159"/>
      <c r="K24" s="159"/>
      <c r="L24" s="159"/>
      <c r="M24" s="159"/>
      <c r="N24" s="159"/>
      <c r="O24" s="159"/>
      <c r="P24" s="159"/>
      <c r="Q24" s="159"/>
      <c r="R24" s="159"/>
      <c r="S24" s="159"/>
      <c r="T24" s="159"/>
      <c r="U24" s="159"/>
      <c r="V24" s="159"/>
    </row>
    <row r="25" spans="1:22" ht="19.899999999999999" customHeight="1">
      <c r="A25" s="82"/>
      <c r="B25" s="83"/>
      <c r="C25" s="84"/>
      <c r="D25" s="165"/>
      <c r="E25" s="165"/>
      <c r="F25" s="165"/>
      <c r="G25" s="165"/>
      <c r="H25" s="165"/>
      <c r="I25" s="67"/>
      <c r="J25" s="61"/>
      <c r="K25" s="61"/>
      <c r="L25" s="61"/>
      <c r="M25" s="61"/>
      <c r="N25" s="61"/>
      <c r="O25" s="61"/>
      <c r="P25" s="61"/>
      <c r="Q25" s="67"/>
      <c r="R25" s="67"/>
      <c r="S25" s="67"/>
      <c r="T25" s="67"/>
      <c r="U25" s="67"/>
      <c r="V25" s="67"/>
    </row>
    <row r="26" spans="1:22" ht="19.899999999999999" customHeight="1" thickBot="1">
      <c r="A26" s="85"/>
      <c r="B26" s="86"/>
      <c r="C26" s="87"/>
      <c r="D26" s="165"/>
      <c r="E26" s="165"/>
      <c r="F26" s="165"/>
      <c r="G26" s="165"/>
      <c r="H26" s="165"/>
      <c r="I26" s="67"/>
      <c r="J26" s="61"/>
      <c r="K26" s="61"/>
      <c r="L26" s="61"/>
      <c r="M26" s="61"/>
      <c r="N26" s="61"/>
      <c r="O26" s="61"/>
      <c r="P26" s="61"/>
    </row>
    <row r="27" spans="1:22" ht="19.899999999999999" customHeight="1">
      <c r="A27" s="34" t="s">
        <v>119</v>
      </c>
      <c r="F27" s="68"/>
      <c r="G27" s="55"/>
      <c r="H27" s="55"/>
      <c r="I27" s="67" t="s">
        <v>111</v>
      </c>
    </row>
    <row r="28" spans="1:22" ht="19.899999999999999" customHeight="1">
      <c r="A28" s="69" t="s">
        <v>10</v>
      </c>
      <c r="B28" s="160" t="s">
        <v>45</v>
      </c>
      <c r="C28" s="160"/>
      <c r="D28" s="160"/>
      <c r="E28" s="160"/>
      <c r="F28" s="69" t="s">
        <v>11</v>
      </c>
      <c r="G28" s="69" t="s">
        <v>12</v>
      </c>
      <c r="H28" s="69" t="s">
        <v>32</v>
      </c>
      <c r="I28" s="67" t="s">
        <v>112</v>
      </c>
    </row>
    <row r="29" spans="1:22" ht="19.899999999999999" customHeight="1">
      <c r="A29" s="173" t="s">
        <v>44</v>
      </c>
      <c r="B29" s="175" t="s">
        <v>128</v>
      </c>
      <c r="C29" s="176"/>
      <c r="D29" s="176"/>
      <c r="E29" s="177"/>
      <c r="F29" s="71">
        <v>3000</v>
      </c>
      <c r="G29" s="72"/>
      <c r="H29" s="70">
        <f>F29*G29</f>
        <v>0</v>
      </c>
      <c r="I29" s="67" t="s">
        <v>113</v>
      </c>
    </row>
    <row r="30" spans="1:22" ht="19.899999999999999" customHeight="1" thickBot="1">
      <c r="A30" s="174"/>
      <c r="B30" s="175" t="s">
        <v>129</v>
      </c>
      <c r="C30" s="176"/>
      <c r="D30" s="176"/>
      <c r="E30" s="177"/>
      <c r="F30" s="71">
        <v>5000</v>
      </c>
      <c r="G30" s="72"/>
      <c r="H30" s="70">
        <f t="shared" ref="H30:H31" si="0">F30*G30</f>
        <v>0</v>
      </c>
      <c r="I30" s="214" t="s">
        <v>160</v>
      </c>
      <c r="J30" s="214"/>
      <c r="K30" s="214"/>
      <c r="L30" s="214"/>
      <c r="M30" s="127"/>
      <c r="N30" s="127"/>
      <c r="O30" s="127"/>
    </row>
    <row r="31" spans="1:22" ht="19.899999999999999" customHeight="1" thickBot="1">
      <c r="A31" s="73" t="s">
        <v>64</v>
      </c>
      <c r="B31" s="166" t="s">
        <v>120</v>
      </c>
      <c r="C31" s="166"/>
      <c r="D31" s="166"/>
      <c r="E31" s="166"/>
      <c r="F31" s="70">
        <v>1000</v>
      </c>
      <c r="G31" s="72"/>
      <c r="H31" s="70">
        <f t="shared" si="0"/>
        <v>0</v>
      </c>
      <c r="I31" s="215" t="s">
        <v>161</v>
      </c>
      <c r="J31" s="216"/>
      <c r="K31" s="216"/>
      <c r="L31" s="217"/>
      <c r="M31" s="127"/>
      <c r="N31" s="127"/>
      <c r="O31" s="127"/>
    </row>
    <row r="32" spans="1:22" ht="19.899999999999999" customHeight="1" thickBot="1">
      <c r="A32" s="167" t="s">
        <v>13</v>
      </c>
      <c r="B32" s="168"/>
      <c r="C32" s="168"/>
      <c r="D32" s="168"/>
      <c r="E32" s="168"/>
      <c r="F32" s="169"/>
      <c r="G32" s="74">
        <f>SUM(G29:G31)</f>
        <v>0</v>
      </c>
      <c r="H32" s="75">
        <f>SUM(H29:H31)</f>
        <v>0</v>
      </c>
      <c r="I32" s="215" t="s">
        <v>162</v>
      </c>
      <c r="J32" s="217"/>
      <c r="K32" s="218">
        <v>30000</v>
      </c>
      <c r="L32" s="219"/>
      <c r="M32" s="127"/>
      <c r="N32" s="127"/>
      <c r="O32" s="127"/>
    </row>
    <row r="33" spans="1:15" ht="19.899999999999999" customHeight="1" thickBot="1">
      <c r="A33" s="76"/>
      <c r="B33" s="76"/>
      <c r="C33" s="76"/>
      <c r="D33" s="76"/>
      <c r="E33" s="76"/>
      <c r="F33" s="77"/>
      <c r="G33" s="76"/>
      <c r="H33" s="76"/>
      <c r="I33" s="220" t="s">
        <v>163</v>
      </c>
      <c r="J33" s="220"/>
      <c r="K33" s="218">
        <v>20000</v>
      </c>
      <c r="L33" s="219"/>
      <c r="M33" s="127"/>
      <c r="N33" s="127"/>
      <c r="O33" s="127"/>
    </row>
    <row r="34" spans="1:15" ht="19.899999999999999" customHeight="1" thickBot="1">
      <c r="A34" s="67"/>
      <c r="D34" s="78"/>
      <c r="E34" s="78"/>
      <c r="I34" s="220" t="s">
        <v>164</v>
      </c>
      <c r="J34" s="220"/>
      <c r="K34" s="218">
        <v>50000</v>
      </c>
      <c r="L34" s="219"/>
      <c r="M34" s="127"/>
      <c r="N34" s="127"/>
      <c r="O34" s="127"/>
    </row>
    <row r="35" spans="1:15" ht="19.899999999999999" customHeight="1" thickBot="1">
      <c r="A35" s="67"/>
      <c r="D35" s="78"/>
      <c r="E35" s="78"/>
      <c r="I35" s="220" t="s">
        <v>165</v>
      </c>
      <c r="J35" s="220"/>
      <c r="K35" s="218">
        <v>50000</v>
      </c>
      <c r="L35" s="219"/>
      <c r="M35" s="127"/>
      <c r="N35" s="127"/>
      <c r="O35" s="127"/>
    </row>
    <row r="36" spans="1:15" ht="19.899999999999999" customHeight="1" thickBot="1">
      <c r="A36" s="67"/>
      <c r="D36" s="78"/>
      <c r="E36" s="78"/>
      <c r="F36" s="78"/>
      <c r="G36" s="78"/>
      <c r="H36" s="78"/>
      <c r="I36" s="221" t="s">
        <v>166</v>
      </c>
      <c r="J36" s="222"/>
      <c r="K36" s="223">
        <f>SUM(K32:L35)</f>
        <v>150000</v>
      </c>
      <c r="L36" s="224"/>
      <c r="M36" s="127"/>
      <c r="N36" s="127"/>
      <c r="O36" s="127"/>
    </row>
    <row r="37" spans="1:15" ht="19.899999999999999" customHeight="1">
      <c r="D37" s="78"/>
      <c r="E37" s="78"/>
      <c r="F37" s="78"/>
      <c r="G37" s="78"/>
      <c r="H37" s="78"/>
    </row>
    <row r="38" spans="1:15" ht="19.899999999999999" customHeight="1">
      <c r="A38" s="78"/>
      <c r="B38" s="78"/>
      <c r="C38" s="78"/>
      <c r="D38" s="78"/>
      <c r="E38" s="78"/>
      <c r="F38" s="78"/>
      <c r="G38" s="78"/>
      <c r="H38" s="78"/>
    </row>
    <row r="39" spans="1:15" ht="19.899999999999999" customHeight="1">
      <c r="A39" s="78"/>
      <c r="B39" s="78"/>
      <c r="C39" s="78"/>
      <c r="D39" s="78"/>
      <c r="E39" s="78"/>
      <c r="F39" s="78"/>
      <c r="G39" s="78"/>
      <c r="H39" s="78"/>
    </row>
    <row r="40" spans="1:15" ht="19.899999999999999" customHeight="1">
      <c r="A40" s="78"/>
      <c r="B40" s="78"/>
      <c r="C40" s="78"/>
      <c r="D40" s="78"/>
      <c r="E40" s="78"/>
      <c r="F40" s="78"/>
      <c r="G40" s="78"/>
      <c r="H40" s="78"/>
      <c r="I40" s="67"/>
    </row>
    <row r="41" spans="1:15" ht="19.899999999999999" customHeight="1">
      <c r="A41" s="78"/>
      <c r="B41" s="78"/>
      <c r="C41" s="78"/>
      <c r="D41" s="78"/>
      <c r="E41" s="78"/>
      <c r="F41" s="78"/>
      <c r="G41" s="78"/>
      <c r="H41" s="78"/>
    </row>
    <row r="42" spans="1:15" ht="19.899999999999999" customHeight="1">
      <c r="A42" s="78"/>
      <c r="B42" s="78"/>
      <c r="C42" s="78"/>
      <c r="D42" s="78"/>
      <c r="E42" s="78"/>
      <c r="F42" s="78"/>
      <c r="G42" s="78"/>
      <c r="H42" s="78"/>
    </row>
    <row r="43" spans="1:15" ht="19.899999999999999" customHeight="1">
      <c r="A43" s="78"/>
      <c r="B43" s="78"/>
      <c r="C43" s="78"/>
      <c r="D43" s="78"/>
      <c r="E43" s="78"/>
      <c r="F43" s="78"/>
      <c r="G43" s="78"/>
      <c r="H43" s="78"/>
    </row>
    <row r="49" spans="9:10" ht="19.899999999999999" customHeight="1">
      <c r="I49" s="78"/>
      <c r="J49" s="78"/>
    </row>
    <row r="50" spans="9:10" ht="19.899999999999999" customHeight="1">
      <c r="I50" s="78"/>
      <c r="J50" s="78"/>
    </row>
    <row r="51" spans="9:10" ht="19.899999999999999" customHeight="1">
      <c r="I51" s="78"/>
      <c r="J51" s="78"/>
    </row>
    <row r="52" spans="9:10" ht="19.899999999999999" customHeight="1">
      <c r="I52" s="78"/>
      <c r="J52" s="78"/>
    </row>
    <row r="53" spans="9:10" ht="19.899999999999999" customHeight="1">
      <c r="I53" s="78"/>
      <c r="J53" s="78"/>
    </row>
    <row r="54" spans="9:10" ht="19.899999999999999" customHeight="1">
      <c r="I54" s="78"/>
      <c r="J54" s="78"/>
    </row>
    <row r="55" spans="9:10" ht="19.899999999999999" customHeight="1">
      <c r="I55" s="78"/>
      <c r="J55" s="78"/>
    </row>
    <row r="56" spans="9:10" ht="19.899999999999999" customHeight="1">
      <c r="I56" s="78"/>
      <c r="J56" s="78"/>
    </row>
    <row r="57" spans="9:10" ht="19.899999999999999" customHeight="1">
      <c r="I57" s="78"/>
      <c r="J57" s="78"/>
    </row>
    <row r="58" spans="9:10" ht="19.899999999999999" customHeight="1">
      <c r="I58" s="78"/>
      <c r="J58" s="78"/>
    </row>
  </sheetData>
  <mergeCells count="34">
    <mergeCell ref="K35:L35"/>
    <mergeCell ref="I36:J36"/>
    <mergeCell ref="K36:L36"/>
    <mergeCell ref="I31:L31"/>
    <mergeCell ref="I32:J32"/>
    <mergeCell ref="K32:L32"/>
    <mergeCell ref="K33:L33"/>
    <mergeCell ref="K34:L34"/>
    <mergeCell ref="B31:E31"/>
    <mergeCell ref="A32:F32"/>
    <mergeCell ref="A6:C6"/>
    <mergeCell ref="A7:C7"/>
    <mergeCell ref="A8:C8"/>
    <mergeCell ref="A29:A30"/>
    <mergeCell ref="B30:E30"/>
    <mergeCell ref="B29:E29"/>
    <mergeCell ref="E16:G16"/>
    <mergeCell ref="A9:C9"/>
    <mergeCell ref="A10:C10"/>
    <mergeCell ref="A11:C11"/>
    <mergeCell ref="A12:C12"/>
    <mergeCell ref="I20:V20"/>
    <mergeCell ref="I24:V24"/>
    <mergeCell ref="B28:E28"/>
    <mergeCell ref="A18:C18"/>
    <mergeCell ref="D18:H18"/>
    <mergeCell ref="D19:H26"/>
    <mergeCell ref="A1:H1"/>
    <mergeCell ref="A3:C3"/>
    <mergeCell ref="E11:G11"/>
    <mergeCell ref="E15:G15"/>
    <mergeCell ref="E14:G14"/>
    <mergeCell ref="E13:G13"/>
    <mergeCell ref="E12:G12"/>
  </mergeCells>
  <phoneticPr fontId="2"/>
  <printOptions horizontalCentered="1" verticalCentered="1"/>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5"/>
  <sheetViews>
    <sheetView view="pageBreakPreview" zoomScaleNormal="90" zoomScaleSheetLayoutView="100" workbookViewId="0">
      <selection activeCell="F4" sqref="F4"/>
    </sheetView>
  </sheetViews>
  <sheetFormatPr defaultColWidth="11.625" defaultRowHeight="19.899999999999999" customHeight="1"/>
  <cols>
    <col min="1" max="3" width="11.625" style="11" customWidth="1"/>
    <col min="4" max="4" width="2.875" style="11" customWidth="1"/>
    <col min="5" max="7" width="8.5" style="11" bestFit="1" customWidth="1"/>
    <col min="8" max="8" width="16.125" style="11" customWidth="1"/>
    <col min="9" max="16384" width="11.625" style="11"/>
  </cols>
  <sheetData>
    <row r="1" spans="1:8" ht="19.899999999999999" customHeight="1">
      <c r="A1" s="191" t="s">
        <v>48</v>
      </c>
      <c r="B1" s="191"/>
      <c r="C1" s="191"/>
      <c r="D1" s="191"/>
      <c r="E1" s="191"/>
      <c r="F1" s="191"/>
      <c r="G1" s="191"/>
      <c r="H1" s="191"/>
    </row>
    <row r="3" spans="1:8" ht="19.899999999999999" customHeight="1">
      <c r="A3" s="192" t="s">
        <v>19</v>
      </c>
      <c r="B3" s="193"/>
      <c r="C3" s="194"/>
      <c r="D3" s="21"/>
      <c r="E3" s="21" t="s">
        <v>28</v>
      </c>
      <c r="F3" s="125" t="str">
        <f>【基本情報】!B3</f>
        <v>令和3年〇月×日</v>
      </c>
    </row>
    <row r="4" spans="1:8" ht="19.899999999999999" customHeight="1">
      <c r="A4" s="13"/>
      <c r="C4" s="14"/>
      <c r="E4" s="21" t="s">
        <v>9</v>
      </c>
      <c r="F4" s="55" t="str">
        <f>【基本情報】!B4</f>
        <v>熊本県空手道連盟</v>
      </c>
    </row>
    <row r="5" spans="1:8" ht="19.899999999999999" customHeight="1">
      <c r="A5" s="13"/>
      <c r="C5" s="14"/>
      <c r="E5" s="21" t="s">
        <v>8</v>
      </c>
      <c r="F5" s="55" t="str">
        <f>【基本情報】!B5</f>
        <v>くまモン道場</v>
      </c>
      <c r="H5" s="113"/>
    </row>
    <row r="6" spans="1:8" ht="19.899999999999999" customHeight="1">
      <c r="A6" s="13"/>
      <c r="C6" s="14"/>
      <c r="E6" s="21" t="s">
        <v>6</v>
      </c>
      <c r="F6" s="55" t="str">
        <f>【基本情報】!B6</f>
        <v>くまモン</v>
      </c>
      <c r="H6" s="113"/>
    </row>
    <row r="7" spans="1:8" ht="28.9" customHeight="1">
      <c r="A7" s="13"/>
      <c r="C7" s="14"/>
      <c r="E7" s="21" t="s">
        <v>24</v>
      </c>
      <c r="F7" s="48" t="str">
        <f>【基本情報】!B7</f>
        <v>〒000-1111</v>
      </c>
      <c r="H7" s="113"/>
    </row>
    <row r="8" spans="1:8" ht="19.899999999999999" customHeight="1">
      <c r="A8" s="13"/>
      <c r="C8" s="14"/>
      <c r="E8" s="21"/>
      <c r="F8" s="48" t="str">
        <f>【基本情報】!B8</f>
        <v>熊本県熊本市熊区1-2-3</v>
      </c>
      <c r="H8" s="113"/>
    </row>
    <row r="9" spans="1:8" ht="19.899999999999999" customHeight="1">
      <c r="A9" s="13"/>
      <c r="C9" s="14"/>
      <c r="E9" s="21" t="s">
        <v>25</v>
      </c>
      <c r="F9" s="55" t="str">
        <f>【基本情報】!B9</f>
        <v>090-1111-2222</v>
      </c>
      <c r="H9" s="113"/>
    </row>
    <row r="10" spans="1:8" ht="19.899999999999999" customHeight="1">
      <c r="A10" s="13"/>
      <c r="C10" s="14"/>
      <c r="E10" s="21"/>
      <c r="F10" s="113"/>
      <c r="H10" s="113"/>
    </row>
    <row r="11" spans="1:8" ht="19.899999999999999" customHeight="1">
      <c r="A11" s="13"/>
      <c r="C11" s="14"/>
      <c r="E11" s="189" t="s">
        <v>47</v>
      </c>
      <c r="F11" s="189"/>
      <c r="G11" s="189"/>
      <c r="H11" s="113"/>
    </row>
    <row r="12" spans="1:8" ht="19.899999999999999" customHeight="1">
      <c r="A12" s="13"/>
      <c r="C12" s="14"/>
      <c r="E12" s="190" t="s">
        <v>14</v>
      </c>
      <c r="F12" s="190"/>
      <c r="G12" s="190"/>
      <c r="H12" s="113"/>
    </row>
    <row r="13" spans="1:8" ht="28.9" customHeight="1">
      <c r="A13" s="13"/>
      <c r="C13" s="14"/>
      <c r="E13" s="190" t="s">
        <v>18</v>
      </c>
      <c r="F13" s="190"/>
      <c r="G13" s="190"/>
      <c r="H13" s="113"/>
    </row>
    <row r="14" spans="1:8" ht="19.899999999999999" customHeight="1">
      <c r="A14" s="13"/>
      <c r="C14" s="14"/>
      <c r="E14" s="190" t="s">
        <v>16</v>
      </c>
      <c r="F14" s="190"/>
      <c r="G14" s="190"/>
      <c r="H14" s="113"/>
    </row>
    <row r="15" spans="1:8" ht="19.899999999999999" customHeight="1">
      <c r="A15" s="13"/>
      <c r="C15" s="14"/>
      <c r="E15" s="189" t="s">
        <v>17</v>
      </c>
      <c r="F15" s="189"/>
      <c r="G15" s="189"/>
      <c r="H15" s="113"/>
    </row>
    <row r="16" spans="1:8" ht="19.899999999999999" customHeight="1">
      <c r="A16" s="15"/>
      <c r="B16" s="16"/>
      <c r="C16" s="17"/>
      <c r="E16" s="190" t="s">
        <v>46</v>
      </c>
      <c r="F16" s="190"/>
      <c r="G16" s="190"/>
      <c r="H16" s="113"/>
    </row>
    <row r="17" spans="1:8" ht="19.899999999999999" customHeight="1">
      <c r="H17" s="113"/>
    </row>
    <row r="18" spans="1:8" ht="19.899999999999999" customHeight="1">
      <c r="F18" s="114"/>
      <c r="G18" s="113"/>
      <c r="H18" s="113"/>
    </row>
    <row r="19" spans="1:8" ht="19.899999999999999" customHeight="1">
      <c r="A19" s="115" t="s">
        <v>50</v>
      </c>
      <c r="B19" s="187" t="s">
        <v>55</v>
      </c>
      <c r="C19" s="187"/>
      <c r="D19" s="116"/>
      <c r="E19" s="181" t="s">
        <v>61</v>
      </c>
      <c r="F19" s="183">
        <v>2000</v>
      </c>
      <c r="G19" s="183"/>
      <c r="H19" s="183"/>
    </row>
    <row r="20" spans="1:8" ht="19.899999999999999" customHeight="1">
      <c r="A20" s="117" t="s">
        <v>59</v>
      </c>
      <c r="B20" s="185">
        <v>5000</v>
      </c>
      <c r="C20" s="186"/>
      <c r="D20" s="118"/>
      <c r="E20" s="181"/>
      <c r="F20" s="183"/>
      <c r="G20" s="183"/>
      <c r="H20" s="183"/>
    </row>
    <row r="21" spans="1:8" ht="19.899999999999999" customHeight="1">
      <c r="A21" s="119" t="s">
        <v>49</v>
      </c>
      <c r="B21" s="184" t="s">
        <v>36</v>
      </c>
      <c r="C21" s="184"/>
      <c r="D21" s="120"/>
      <c r="E21" s="181"/>
      <c r="F21" s="183"/>
      <c r="G21" s="183"/>
      <c r="H21" s="183"/>
    </row>
    <row r="22" spans="1:8" ht="19.899999999999999" customHeight="1">
      <c r="A22" s="117" t="s">
        <v>51</v>
      </c>
      <c r="B22" s="187" t="s">
        <v>56</v>
      </c>
      <c r="C22" s="187"/>
      <c r="D22" s="120"/>
    </row>
    <row r="23" spans="1:8" ht="19.899999999999999" customHeight="1">
      <c r="A23" s="115" t="s">
        <v>54</v>
      </c>
      <c r="B23" s="188" t="s">
        <v>57</v>
      </c>
      <c r="C23" s="188"/>
      <c r="D23" s="120"/>
      <c r="E23" s="180" t="s">
        <v>60</v>
      </c>
      <c r="F23" s="182">
        <f>F19-B26</f>
        <v>1000</v>
      </c>
      <c r="G23" s="182"/>
      <c r="H23" s="182"/>
    </row>
    <row r="24" spans="1:8" ht="19.899999999999999" customHeight="1">
      <c r="A24" s="121" t="s">
        <v>52</v>
      </c>
      <c r="B24" s="179">
        <v>1234567</v>
      </c>
      <c r="C24" s="179"/>
      <c r="D24" s="120"/>
      <c r="E24" s="180"/>
      <c r="F24" s="182"/>
      <c r="G24" s="182"/>
      <c r="H24" s="182"/>
    </row>
    <row r="25" spans="1:8" ht="19.899999999999999" customHeight="1">
      <c r="A25" s="121" t="s">
        <v>53</v>
      </c>
      <c r="B25" s="178" t="s">
        <v>58</v>
      </c>
      <c r="C25" s="178"/>
      <c r="D25" s="120"/>
      <c r="E25" s="180"/>
      <c r="F25" s="182"/>
      <c r="G25" s="182"/>
      <c r="H25" s="182"/>
    </row>
    <row r="26" spans="1:8" ht="19.899999999999999" customHeight="1">
      <c r="A26" s="121" t="s">
        <v>150</v>
      </c>
      <c r="B26" s="192">
        <v>1000</v>
      </c>
      <c r="C26" s="194"/>
    </row>
    <row r="27" spans="1:8" ht="49.5" customHeight="1">
      <c r="A27" s="195" t="s">
        <v>151</v>
      </c>
      <c r="B27" s="196"/>
      <c r="C27" s="196"/>
      <c r="D27" s="197" t="s">
        <v>152</v>
      </c>
      <c r="E27" s="198"/>
      <c r="F27" s="198"/>
      <c r="G27" s="198"/>
      <c r="H27" s="199"/>
    </row>
    <row r="28" spans="1:8" ht="24" customHeight="1">
      <c r="A28" s="122"/>
      <c r="B28" s="123"/>
      <c r="C28" s="124"/>
    </row>
    <row r="29" spans="1:8" ht="19.899999999999999" customHeight="1">
      <c r="A29" s="200" t="s">
        <v>62</v>
      </c>
      <c r="B29" s="200"/>
      <c r="C29" s="200"/>
      <c r="D29" s="200"/>
      <c r="E29" s="200"/>
      <c r="F29" s="200"/>
      <c r="G29" s="200"/>
      <c r="H29" s="200"/>
    </row>
    <row r="30" spans="1:8" ht="112.5" customHeight="1">
      <c r="A30" s="201" t="s">
        <v>63</v>
      </c>
      <c r="B30" s="201"/>
      <c r="C30" s="201"/>
      <c r="D30" s="201"/>
      <c r="E30" s="201"/>
      <c r="F30" s="201"/>
      <c r="G30" s="201"/>
      <c r="H30" s="201"/>
    </row>
    <row r="31" spans="1:8" ht="19.899999999999999" customHeight="1">
      <c r="A31" s="120"/>
      <c r="B31" s="120"/>
      <c r="C31" s="120"/>
    </row>
    <row r="32" spans="1:8" ht="19.899999999999999" customHeight="1">
      <c r="A32" s="120"/>
      <c r="B32" s="120"/>
      <c r="C32" s="120"/>
    </row>
    <row r="33" spans="1:3" ht="19.899999999999999" customHeight="1">
      <c r="A33" s="120"/>
      <c r="B33" s="120"/>
      <c r="C33" s="120"/>
    </row>
    <row r="34" spans="1:3" ht="19.899999999999999" customHeight="1">
      <c r="A34" s="120"/>
      <c r="B34" s="120"/>
      <c r="C34" s="120"/>
    </row>
    <row r="35" spans="1:3" ht="19.899999999999999" customHeight="1">
      <c r="A35" s="120"/>
      <c r="B35" s="120"/>
      <c r="C35" s="120"/>
    </row>
  </sheetData>
  <mergeCells count="24">
    <mergeCell ref="B26:C26"/>
    <mergeCell ref="A27:C27"/>
    <mergeCell ref="D27:H27"/>
    <mergeCell ref="A29:H29"/>
    <mergeCell ref="A30:H30"/>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【基本情報】</vt:lpstr>
      <vt:lpstr>公認級位（2級まで）</vt:lpstr>
      <vt:lpstr>公認1級申請書（中学・高校・大学で学校登録をしている方のみ）</vt:lpstr>
      <vt:lpstr>支払証</vt:lpstr>
      <vt:lpstr>過払い</vt:lpstr>
      <vt:lpstr>過払い!Print_Area</vt:lpstr>
      <vt:lpstr>'公認1級申請書（中学・高校・大学で学校登録をしている方のみ）'!Print_Area</vt:lpstr>
      <vt:lpstr>'公認級位（2級まで）'!Print_Area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2021-05-26T16:48:15Z</cp:lastPrinted>
  <dcterms:created xsi:type="dcterms:W3CDTF">2019-04-01T12:28:57Z</dcterms:created>
  <dcterms:modified xsi:type="dcterms:W3CDTF">2022-03-02T01:30:16Z</dcterms:modified>
</cp:coreProperties>
</file>