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県連事務局\県連事務局R1\第46回選抜大会\"/>
    </mc:Choice>
  </mc:AlternateContent>
  <bookViews>
    <workbookView xWindow="0" yWindow="0" windowWidth="19425" windowHeight="7605"/>
  </bookViews>
  <sheets>
    <sheet name="【基本情報】" sheetId="8" r:id="rId1"/>
    <sheet name="成年" sheetId="20" r:id="rId2"/>
    <sheet name="少年" sheetId="22" r:id="rId3"/>
    <sheet name="道場登録（高校・大学）" sheetId="19" r:id="rId4"/>
    <sheet name="県連会員" sheetId="5" r:id="rId5"/>
    <sheet name="支払証" sheetId="6" r:id="rId6"/>
    <sheet name="過払い" sheetId="14" r:id="rId7"/>
  </sheets>
  <definedNames>
    <definedName name="_xlnm.Print_Area" localSheetId="6">過払い!$A$1:$H$28</definedName>
    <definedName name="_xlnm.Print_Area" localSheetId="4">県連会員!$A$1:$K$19</definedName>
    <definedName name="_xlnm.Print_Area" localSheetId="5">支払証!$A$1:$H$29</definedName>
    <definedName name="_xlnm.Print_Area" localSheetId="2">少年!$A$1:$L$27</definedName>
    <definedName name="_xlnm.Print_Area" localSheetId="1">成年!$A$1:$L$30,成年!#REF!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9" i="22" l="1"/>
  <c r="L8" i="22"/>
  <c r="L7" i="22"/>
  <c r="L6" i="22"/>
  <c r="L5" i="22"/>
  <c r="L4" i="22"/>
  <c r="L3" i="22"/>
  <c r="H21" i="6" l="1"/>
  <c r="H22" i="6"/>
  <c r="H23" i="6"/>
  <c r="H24" i="6"/>
  <c r="H25" i="6"/>
  <c r="H26" i="6"/>
  <c r="H27" i="6"/>
  <c r="H28" i="6"/>
  <c r="H20" i="6"/>
  <c r="L9" i="20"/>
  <c r="L8" i="20"/>
  <c r="L7" i="20"/>
  <c r="L6" i="20"/>
  <c r="L5" i="20"/>
  <c r="L4" i="20"/>
  <c r="L3" i="20"/>
  <c r="B11" i="19" l="1"/>
  <c r="B10" i="19"/>
  <c r="B9" i="19"/>
  <c r="B8" i="19"/>
  <c r="B7" i="19"/>
  <c r="B6" i="19"/>
  <c r="B5" i="19"/>
  <c r="B5" i="5"/>
  <c r="G7" i="5"/>
  <c r="G6" i="5"/>
  <c r="G5" i="5"/>
  <c r="B7" i="5"/>
  <c r="B6" i="5"/>
  <c r="F13" i="5" l="1"/>
  <c r="F23" i="14" l="1"/>
  <c r="F3" i="14"/>
  <c r="F14" i="5" l="1"/>
  <c r="F15" i="5"/>
  <c r="F16" i="5"/>
  <c r="F17" i="5"/>
  <c r="F18" i="5"/>
  <c r="F19" i="5"/>
  <c r="F11" i="5"/>
  <c r="F12" i="5"/>
  <c r="F10" i="5"/>
  <c r="F7" i="14"/>
  <c r="F8" i="14"/>
  <c r="F9" i="14"/>
  <c r="L1" i="5"/>
  <c r="E10" i="5" s="1"/>
  <c r="F6" i="14"/>
  <c r="F5" i="14"/>
  <c r="F4" i="14"/>
  <c r="E19" i="5" l="1"/>
  <c r="E18" i="5"/>
  <c r="E17" i="5"/>
  <c r="E16" i="5"/>
  <c r="E15" i="5"/>
  <c r="E14" i="5"/>
  <c r="E13" i="5"/>
  <c r="E12" i="5"/>
  <c r="E11" i="5"/>
  <c r="H29" i="6"/>
  <c r="F8" i="6" l="1"/>
  <c r="F7" i="6" l="1"/>
  <c r="F3" i="6"/>
  <c r="F4" i="6"/>
  <c r="F5" i="6" l="1"/>
  <c r="F6" i="6"/>
  <c r="F9" i="6"/>
</calcChain>
</file>

<file path=xl/comments1.xml><?xml version="1.0" encoding="utf-8"?>
<comments xmlns="http://schemas.openxmlformats.org/spreadsheetml/2006/main">
  <authors>
    <author>kpc207</author>
  </authors>
  <commentList>
    <comment ref="D10" authorId="0" shapeId="0">
      <text>
        <r>
          <rPr>
            <sz val="14"/>
            <color indexed="81"/>
            <rFont val="HG丸ｺﾞｼｯｸM-PRO"/>
            <family val="3"/>
            <charset val="128"/>
          </rPr>
          <t>和暦【ＳかＨ】を使い、入力してください。
年齢・学年が自動計算されません。</t>
        </r>
      </text>
    </comment>
  </commentList>
</comments>
</file>

<file path=xl/sharedStrings.xml><?xml version="1.0" encoding="utf-8"?>
<sst xmlns="http://schemas.openxmlformats.org/spreadsheetml/2006/main" count="282" uniqueCount="162">
  <si>
    <t>番号</t>
    <rPh sb="0" eb="2">
      <t>バンゴウ</t>
    </rPh>
    <phoneticPr fontId="3"/>
  </si>
  <si>
    <t>性別</t>
    <rPh sb="0" eb="2">
      <t>セイベツ</t>
    </rPh>
    <phoneticPr fontId="3"/>
  </si>
  <si>
    <t>生年月日</t>
    <rPh sb="0" eb="2">
      <t>セイネン</t>
    </rPh>
    <rPh sb="2" eb="4">
      <t>ガッピ</t>
    </rPh>
    <phoneticPr fontId="3"/>
  </si>
  <si>
    <t>年齢</t>
    <rPh sb="0" eb="2">
      <t>ネンレイ</t>
    </rPh>
    <phoneticPr fontId="3"/>
  </si>
  <si>
    <t>現住所</t>
    <rPh sb="0" eb="3">
      <t>ゲンジュウショ</t>
    </rPh>
    <phoneticPr fontId="3"/>
  </si>
  <si>
    <t>男</t>
    <rPh sb="0" eb="1">
      <t>オトコ</t>
    </rPh>
    <phoneticPr fontId="3"/>
  </si>
  <si>
    <t>責任者</t>
    <rPh sb="0" eb="3">
      <t>セキニンシャ</t>
    </rPh>
    <phoneticPr fontId="3"/>
  </si>
  <si>
    <t>氏名</t>
    <rPh sb="0" eb="2">
      <t>しめい</t>
    </rPh>
    <phoneticPr fontId="5" type="Hiragana" alignment="distributed"/>
  </si>
  <si>
    <t>道場名</t>
    <rPh sb="0" eb="2">
      <t>ドウジョウ</t>
    </rPh>
    <rPh sb="2" eb="3">
      <t>メイ</t>
    </rPh>
    <phoneticPr fontId="3"/>
  </si>
  <si>
    <t>郡市連</t>
  </si>
  <si>
    <t>令和元年7月7日</t>
    <rPh sb="0" eb="2">
      <t>レイワ</t>
    </rPh>
    <rPh sb="2" eb="4">
      <t>ガンネン</t>
    </rPh>
    <rPh sb="5" eb="6">
      <t>ガツ</t>
    </rPh>
    <rPh sb="7" eb="8">
      <t>ニチ</t>
    </rPh>
    <phoneticPr fontId="3"/>
  </si>
  <si>
    <t>カテゴリ</t>
    <phoneticPr fontId="15" type="Hiragana" alignment="distributed"/>
  </si>
  <si>
    <t>金額</t>
    <rPh sb="0" eb="2">
      <t>きんがく</t>
    </rPh>
    <phoneticPr fontId="15" type="Hiragana" alignment="distributed"/>
  </si>
  <si>
    <t>人数</t>
    <rPh sb="0" eb="2">
      <t>にんずう</t>
    </rPh>
    <phoneticPr fontId="15" type="Hiragana" alignment="distributed"/>
  </si>
  <si>
    <t>合計</t>
    <rPh sb="0" eb="2">
      <t>ごうけい</t>
    </rPh>
    <phoneticPr fontId="15" type="Hiragana" alignment="distributed"/>
  </si>
  <si>
    <t>〒862-0950</t>
    <phoneticPr fontId="3"/>
  </si>
  <si>
    <t>096－387-0643（tel･fax）</t>
    <phoneticPr fontId="3"/>
  </si>
  <si>
    <t>ゆうちょ銀行</t>
    <rPh sb="4" eb="6">
      <t>ギンコウ</t>
    </rPh>
    <phoneticPr fontId="3"/>
  </si>
  <si>
    <t>熊本市水前寺5-23－2</t>
    <phoneticPr fontId="3"/>
  </si>
  <si>
    <t>支払証添付（原本自己保管）</t>
    <rPh sb="2" eb="3">
      <t>ショウ</t>
    </rPh>
    <phoneticPr fontId="3"/>
  </si>
  <si>
    <t>【県連会員】申請書</t>
    <rPh sb="1" eb="3">
      <t>ケンレン</t>
    </rPh>
    <rPh sb="3" eb="5">
      <t>カイイン</t>
    </rPh>
    <phoneticPr fontId="3"/>
  </si>
  <si>
    <t>学年</t>
    <rPh sb="0" eb="2">
      <t>ガクネン</t>
    </rPh>
    <phoneticPr fontId="3"/>
  </si>
  <si>
    <t>住所</t>
    <rPh sb="0" eb="2">
      <t>ジュウショ</t>
    </rPh>
    <phoneticPr fontId="3"/>
  </si>
  <si>
    <t>電話</t>
    <rPh sb="0" eb="2">
      <t>デンワ</t>
    </rPh>
    <phoneticPr fontId="3"/>
  </si>
  <si>
    <t>郡市連</t>
    <phoneticPr fontId="3"/>
  </si>
  <si>
    <t>申請日</t>
    <rPh sb="0" eb="2">
      <t>シンセイ</t>
    </rPh>
    <rPh sb="2" eb="3">
      <t>ヒ</t>
    </rPh>
    <phoneticPr fontId="3"/>
  </si>
  <si>
    <t>申請日</t>
    <rPh sb="0" eb="2">
      <t>シンセイ</t>
    </rPh>
    <phoneticPr fontId="3"/>
  </si>
  <si>
    <t>【1年】大学生</t>
    <rPh sb="2" eb="3">
      <t>ネン</t>
    </rPh>
    <rPh sb="4" eb="7">
      <t>ダイガクセイ</t>
    </rPh>
    <phoneticPr fontId="3"/>
  </si>
  <si>
    <t>【2年】一般</t>
    <rPh sb="2" eb="3">
      <t>ネン</t>
    </rPh>
    <rPh sb="4" eb="6">
      <t>イッパン</t>
    </rPh>
    <phoneticPr fontId="3"/>
  </si>
  <si>
    <t>【6年】一般</t>
    <rPh sb="2" eb="3">
      <t>ネン</t>
    </rPh>
    <rPh sb="4" eb="6">
      <t>イッパン</t>
    </rPh>
    <phoneticPr fontId="3"/>
  </si>
  <si>
    <t>【期間】区分</t>
    <rPh sb="1" eb="3">
      <t>キカン</t>
    </rPh>
    <rPh sb="4" eb="6">
      <t>クブン</t>
    </rPh>
    <phoneticPr fontId="3"/>
  </si>
  <si>
    <t>新規・更新</t>
    <rPh sb="0" eb="2">
      <t>シンキ</t>
    </rPh>
    <rPh sb="3" eb="5">
      <t>コウシン</t>
    </rPh>
    <phoneticPr fontId="3"/>
  </si>
  <si>
    <t>新規</t>
    <rPh sb="0" eb="2">
      <t>シンキ</t>
    </rPh>
    <phoneticPr fontId="3"/>
  </si>
  <si>
    <t>更新</t>
    <rPh sb="0" eb="2">
      <t>コウシン</t>
    </rPh>
    <phoneticPr fontId="3"/>
  </si>
  <si>
    <t>▼選択▼</t>
    <rPh sb="1" eb="3">
      <t>センタク</t>
    </rPh>
    <phoneticPr fontId="3"/>
  </si>
  <si>
    <t>全空連
会員番号</t>
    <rPh sb="0" eb="1">
      <t>ゼン</t>
    </rPh>
    <rPh sb="1" eb="2">
      <t>クウ</t>
    </rPh>
    <rPh sb="2" eb="3">
      <t>レン</t>
    </rPh>
    <rPh sb="4" eb="6">
      <t>カイイン</t>
    </rPh>
    <rPh sb="6" eb="8">
      <t>バンゴウ</t>
    </rPh>
    <phoneticPr fontId="3"/>
  </si>
  <si>
    <t>0012345</t>
    <phoneticPr fontId="3"/>
  </si>
  <si>
    <t>熊本　太郎</t>
    <rPh sb="0" eb="2">
      <t>くまもと</t>
    </rPh>
    <rPh sb="3" eb="5">
      <t>たろう</t>
    </rPh>
    <phoneticPr fontId="5" type="Hiragana" alignment="distributed"/>
  </si>
  <si>
    <t>５段</t>
    <rPh sb="1" eb="2">
      <t>ダン</t>
    </rPh>
    <phoneticPr fontId="3"/>
  </si>
  <si>
    <t>【1年】高校生</t>
    <rPh sb="2" eb="3">
      <t>ネン</t>
    </rPh>
    <rPh sb="4" eb="7">
      <t>コウコウセイ</t>
    </rPh>
    <phoneticPr fontId="3"/>
  </si>
  <si>
    <t>【2年】大学生</t>
    <rPh sb="2" eb="3">
      <t>ネン</t>
    </rPh>
    <rPh sb="4" eb="7">
      <t>ダイガクセイ</t>
    </rPh>
    <phoneticPr fontId="3"/>
  </si>
  <si>
    <t>【4年】大学生</t>
    <rPh sb="2" eb="3">
      <t>ネン</t>
    </rPh>
    <rPh sb="4" eb="7">
      <t>ダイガクセイ</t>
    </rPh>
    <phoneticPr fontId="3"/>
  </si>
  <si>
    <t>小計</t>
    <rPh sb="0" eb="2">
      <t>しょうけい</t>
    </rPh>
    <phoneticPr fontId="15" type="Hiragana" alignment="distributed"/>
  </si>
  <si>
    <t>※下記を入力してください</t>
    <rPh sb="1" eb="3">
      <t>カキ</t>
    </rPh>
    <rPh sb="4" eb="6">
      <t>ニュウリョク</t>
    </rPh>
    <phoneticPr fontId="3"/>
  </si>
  <si>
    <t>全てのページに反映されます</t>
    <rPh sb="0" eb="1">
      <t>スベ</t>
    </rPh>
    <rPh sb="7" eb="9">
      <t>ハンエイ</t>
    </rPh>
    <phoneticPr fontId="3"/>
  </si>
  <si>
    <t>くまモン</t>
    <phoneticPr fontId="3"/>
  </si>
  <si>
    <t>〒000-1111</t>
    <phoneticPr fontId="3"/>
  </si>
  <si>
    <t>熊本県熊本市熊区1-2-3</t>
    <rPh sb="0" eb="3">
      <t>クマモトケン</t>
    </rPh>
    <rPh sb="3" eb="6">
      <t>クマモトシ</t>
    </rPh>
    <rPh sb="6" eb="7">
      <t>クマ</t>
    </rPh>
    <rPh sb="7" eb="8">
      <t>ク</t>
    </rPh>
    <phoneticPr fontId="3"/>
  </si>
  <si>
    <t>090-1111-2222</t>
    <phoneticPr fontId="3"/>
  </si>
  <si>
    <t>級位
段位</t>
    <rPh sb="0" eb="1">
      <t>キュウ</t>
    </rPh>
    <rPh sb="1" eb="2">
      <t>イ</t>
    </rPh>
    <rPh sb="3" eb="4">
      <t>ダン</t>
    </rPh>
    <rPh sb="4" eb="5">
      <t>イ</t>
    </rPh>
    <phoneticPr fontId="3"/>
  </si>
  <si>
    <t>支払証添付書</t>
    <phoneticPr fontId="3"/>
  </si>
  <si>
    <t>〒862-0950
熊本県熊本市水前寺5-23－2</t>
    <rPh sb="10" eb="13">
      <t>クマモトケン</t>
    </rPh>
    <phoneticPr fontId="3"/>
  </si>
  <si>
    <t>【1年】大学生</t>
    <rPh sb="2" eb="3">
      <t>ネン</t>
    </rPh>
    <rPh sb="4" eb="6">
      <t>ダイガク</t>
    </rPh>
    <rPh sb="6" eb="7">
      <t>セイ</t>
    </rPh>
    <phoneticPr fontId="3"/>
  </si>
  <si>
    <t>【4年】大学生（一括）</t>
    <rPh sb="2" eb="3">
      <t>ネン</t>
    </rPh>
    <rPh sb="4" eb="7">
      <t>ダイガクセイ</t>
    </rPh>
    <rPh sb="8" eb="10">
      <t>イッカツ</t>
    </rPh>
    <phoneticPr fontId="3"/>
  </si>
  <si>
    <t>【2年】大学生・一般</t>
    <rPh sb="2" eb="3">
      <t>ネン</t>
    </rPh>
    <rPh sb="4" eb="6">
      <t>ダイガク</t>
    </rPh>
    <rPh sb="6" eb="7">
      <t>セイ</t>
    </rPh>
    <rPh sb="8" eb="10">
      <t>イッパン</t>
    </rPh>
    <phoneticPr fontId="3"/>
  </si>
  <si>
    <t>サブカテゴリ</t>
    <phoneticPr fontId="3"/>
  </si>
  <si>
    <t>01930-8-16833</t>
    <phoneticPr fontId="3"/>
  </si>
  <si>
    <t>熊本県空手道連盟</t>
  </si>
  <si>
    <t>道場登録</t>
    <rPh sb="0" eb="2">
      <t>ドウジョウ</t>
    </rPh>
    <rPh sb="2" eb="4">
      <t>トウロク</t>
    </rPh>
    <phoneticPr fontId="3"/>
  </si>
  <si>
    <t>熊本県連
会員登録</t>
    <rPh sb="0" eb="2">
      <t>クマモト</t>
    </rPh>
    <rPh sb="2" eb="4">
      <t>ケンレン</t>
    </rPh>
    <rPh sb="5" eb="7">
      <t>カイイン</t>
    </rPh>
    <rPh sb="7" eb="9">
      <t>トウロク</t>
    </rPh>
    <phoneticPr fontId="3"/>
  </si>
  <si>
    <t>【過払い】請求書</t>
    <rPh sb="1" eb="3">
      <t>カバラ</t>
    </rPh>
    <rPh sb="5" eb="8">
      <t>セイキュウショ</t>
    </rPh>
    <phoneticPr fontId="3"/>
  </si>
  <si>
    <t>送金者名</t>
    <rPh sb="0" eb="2">
      <t>ソウキン</t>
    </rPh>
    <rPh sb="2" eb="3">
      <t>シャ</t>
    </rPh>
    <rPh sb="3" eb="4">
      <t>メイ</t>
    </rPh>
    <phoneticPr fontId="3"/>
  </si>
  <si>
    <t>送金月日</t>
    <rPh sb="0" eb="2">
      <t>ソウキン</t>
    </rPh>
    <rPh sb="2" eb="4">
      <t>ガッピ</t>
    </rPh>
    <phoneticPr fontId="3"/>
  </si>
  <si>
    <t>返金機関</t>
    <rPh sb="0" eb="2">
      <t>ヘンキン</t>
    </rPh>
    <rPh sb="2" eb="4">
      <t>キカン</t>
    </rPh>
    <phoneticPr fontId="3"/>
  </si>
  <si>
    <t>返金口座</t>
    <rPh sb="0" eb="2">
      <t>ヘンキン</t>
    </rPh>
    <rPh sb="2" eb="4">
      <t>コウザ</t>
    </rPh>
    <phoneticPr fontId="3"/>
  </si>
  <si>
    <t>口座名義</t>
    <rPh sb="0" eb="2">
      <t>コウザ</t>
    </rPh>
    <rPh sb="2" eb="4">
      <t>メイギ</t>
    </rPh>
    <phoneticPr fontId="3"/>
  </si>
  <si>
    <t>支店</t>
    <rPh sb="0" eb="2">
      <t>シテン</t>
    </rPh>
    <phoneticPr fontId="3"/>
  </si>
  <si>
    <t>令和　年　月　日</t>
    <rPh sb="0" eb="2">
      <t>レイワ</t>
    </rPh>
    <rPh sb="3" eb="4">
      <t>ネン</t>
    </rPh>
    <rPh sb="5" eb="6">
      <t>ガツ</t>
    </rPh>
    <rPh sb="7" eb="8">
      <t>ニチ</t>
    </rPh>
    <phoneticPr fontId="3"/>
  </si>
  <si>
    <t>熊バンク</t>
    <rPh sb="0" eb="1">
      <t>クマ</t>
    </rPh>
    <phoneticPr fontId="3"/>
  </si>
  <si>
    <t>トマト支店</t>
    <rPh sb="3" eb="5">
      <t>シテン</t>
    </rPh>
    <phoneticPr fontId="3"/>
  </si>
  <si>
    <t>クマモン</t>
    <phoneticPr fontId="3"/>
  </si>
  <si>
    <t>送金金額</t>
    <rPh sb="0" eb="2">
      <t>ソウキン</t>
    </rPh>
    <rPh sb="2" eb="4">
      <t>キンガク</t>
    </rPh>
    <phoneticPr fontId="3"/>
  </si>
  <si>
    <t>返金金額</t>
    <rPh sb="0" eb="2">
      <t>ヘンキン</t>
    </rPh>
    <rPh sb="2" eb="4">
      <t>キンガク</t>
    </rPh>
    <phoneticPr fontId="3"/>
  </si>
  <si>
    <t>過払金額</t>
    <rPh sb="0" eb="1">
      <t>カ</t>
    </rPh>
    <rPh sb="1" eb="2">
      <t>ハラ</t>
    </rPh>
    <rPh sb="2" eb="4">
      <t>キンガク</t>
    </rPh>
    <phoneticPr fontId="3"/>
  </si>
  <si>
    <t>説明文</t>
    <rPh sb="0" eb="2">
      <t>セツメイ</t>
    </rPh>
    <rPh sb="2" eb="3">
      <t>ブン</t>
    </rPh>
    <phoneticPr fontId="3"/>
  </si>
  <si>
    <t>理由・時系列を明確に！</t>
    <rPh sb="0" eb="2">
      <t>リユウ</t>
    </rPh>
    <rPh sb="3" eb="6">
      <t>ジケイレツ</t>
    </rPh>
    <rPh sb="7" eb="9">
      <t>メイカク</t>
    </rPh>
    <phoneticPr fontId="3"/>
  </si>
  <si>
    <t>＊不必要な項目は行を削除してご利用ください。</t>
    <rPh sb="1" eb="4">
      <t>フヒツヨウ</t>
    </rPh>
    <rPh sb="5" eb="7">
      <t>コウモク</t>
    </rPh>
    <rPh sb="8" eb="9">
      <t>ギョウ</t>
    </rPh>
    <rPh sb="10" eb="12">
      <t>サクジョ</t>
    </rPh>
    <rPh sb="15" eb="17">
      <t>リヨウ</t>
    </rPh>
    <phoneticPr fontId="3"/>
  </si>
  <si>
    <t>＊申請書の原本は必ず保管をしてください。（再度提出依頼をする場合があります）</t>
    <rPh sb="1" eb="4">
      <t>シンセイショ</t>
    </rPh>
    <rPh sb="5" eb="7">
      <t>ゲンポン</t>
    </rPh>
    <rPh sb="8" eb="9">
      <t>カナラ</t>
    </rPh>
    <rPh sb="10" eb="12">
      <t>ホカン</t>
    </rPh>
    <rPh sb="21" eb="23">
      <t>サイド</t>
    </rPh>
    <rPh sb="23" eb="25">
      <t>テイシュツ</t>
    </rPh>
    <rPh sb="25" eb="27">
      <t>イライ</t>
    </rPh>
    <rPh sb="30" eb="32">
      <t>バアイ</t>
    </rPh>
    <phoneticPr fontId="3"/>
  </si>
  <si>
    <t>ホームページで投稿する場合は</t>
    <rPh sb="7" eb="9">
      <t>トウコウ</t>
    </rPh>
    <rPh sb="11" eb="13">
      <t>バアイ</t>
    </rPh>
    <phoneticPr fontId="3"/>
  </si>
  <si>
    <t>申請書はエクセル書式で添付をお願い致します</t>
    <rPh sb="0" eb="2">
      <t>シンセイ</t>
    </rPh>
    <rPh sb="2" eb="3">
      <t>ショ</t>
    </rPh>
    <rPh sb="8" eb="10">
      <t>ショシキ</t>
    </rPh>
    <rPh sb="11" eb="13">
      <t>テンプ</t>
    </rPh>
    <rPh sb="15" eb="16">
      <t>ネガ</t>
    </rPh>
    <rPh sb="17" eb="18">
      <t>イタ</t>
    </rPh>
    <phoneticPr fontId="3"/>
  </si>
  <si>
    <t>ＰＤＦでの投稿はしないでください。</t>
    <rPh sb="5" eb="7">
      <t>トウコウ</t>
    </rPh>
    <phoneticPr fontId="3"/>
  </si>
  <si>
    <t>免状等の投稿はスキャンデータ（ＰＤＦ）かもしくは画像データ（.jpg）でお願い致します。</t>
    <rPh sb="0" eb="2">
      <t>メンジョウ</t>
    </rPh>
    <rPh sb="2" eb="3">
      <t>トウ</t>
    </rPh>
    <rPh sb="4" eb="6">
      <t>トウコウ</t>
    </rPh>
    <rPh sb="24" eb="26">
      <t>ガゾウ</t>
    </rPh>
    <rPh sb="37" eb="38">
      <t>ネガ</t>
    </rPh>
    <rPh sb="39" eb="40">
      <t>イタ</t>
    </rPh>
    <phoneticPr fontId="3"/>
  </si>
  <si>
    <t>郵送で申請書類を提出する場合は</t>
    <rPh sb="0" eb="2">
      <t>ユウソウ</t>
    </rPh>
    <rPh sb="3" eb="6">
      <t>シンセイショ</t>
    </rPh>
    <rPh sb="6" eb="7">
      <t>ルイ</t>
    </rPh>
    <rPh sb="8" eb="10">
      <t>テイシュツ</t>
    </rPh>
    <rPh sb="12" eb="14">
      <t>バアイ</t>
    </rPh>
    <phoneticPr fontId="3"/>
  </si>
  <si>
    <t>手書きの場合はできる限り楷書で見やすいように大きく記入をしてください。</t>
    <rPh sb="0" eb="2">
      <t>テガ</t>
    </rPh>
    <rPh sb="4" eb="6">
      <t>バアイ</t>
    </rPh>
    <rPh sb="10" eb="11">
      <t>カギ</t>
    </rPh>
    <rPh sb="12" eb="14">
      <t>カイショ</t>
    </rPh>
    <rPh sb="15" eb="16">
      <t>ミ</t>
    </rPh>
    <rPh sb="22" eb="23">
      <t>オオ</t>
    </rPh>
    <rPh sb="25" eb="27">
      <t>キニュウ</t>
    </rPh>
    <phoneticPr fontId="3"/>
  </si>
  <si>
    <t>（特にＦＡＸの場合は非常に見えずらいので登録作業ができません）</t>
    <rPh sb="1" eb="2">
      <t>トク</t>
    </rPh>
    <rPh sb="7" eb="9">
      <t>バアイ</t>
    </rPh>
    <rPh sb="10" eb="12">
      <t>ヒジョウ</t>
    </rPh>
    <rPh sb="13" eb="14">
      <t>ミ</t>
    </rPh>
    <rPh sb="20" eb="22">
      <t>トウロク</t>
    </rPh>
    <rPh sb="22" eb="24">
      <t>サギョウ</t>
    </rPh>
    <phoneticPr fontId="3"/>
  </si>
  <si>
    <t>免状等は縮小コピーしてＡ4でご提出ください。</t>
    <rPh sb="0" eb="2">
      <t>メンジョウ</t>
    </rPh>
    <rPh sb="4" eb="6">
      <t>シュクショウ</t>
    </rPh>
    <rPh sb="15" eb="17">
      <t>テイシュツ</t>
    </rPh>
    <phoneticPr fontId="3"/>
  </si>
  <si>
    <t>（A5など写真でのご提出はされないようにお願い致します）</t>
    <rPh sb="5" eb="7">
      <t>シャシン</t>
    </rPh>
    <rPh sb="10" eb="12">
      <t>テイシュツ</t>
    </rPh>
    <rPh sb="21" eb="22">
      <t>ネガ</t>
    </rPh>
    <rPh sb="23" eb="24">
      <t>イタ</t>
    </rPh>
    <phoneticPr fontId="3"/>
  </si>
  <si>
    <t>＊口座支払い証明書はコピーして貼り付け、原本は各自で保管をお願い致します。</t>
    <rPh sb="1" eb="3">
      <t>コウザ</t>
    </rPh>
    <rPh sb="3" eb="5">
      <t>シハラ</t>
    </rPh>
    <rPh sb="6" eb="8">
      <t>ショウメイ</t>
    </rPh>
    <rPh sb="8" eb="9">
      <t>ショ</t>
    </rPh>
    <rPh sb="15" eb="16">
      <t>ハ</t>
    </rPh>
    <rPh sb="17" eb="18">
      <t>ツ</t>
    </rPh>
    <rPh sb="20" eb="22">
      <t>ゲンポン</t>
    </rPh>
    <rPh sb="23" eb="25">
      <t>カクジ</t>
    </rPh>
    <rPh sb="26" eb="28">
      <t>ホカン</t>
    </rPh>
    <rPh sb="30" eb="31">
      <t>ネガ</t>
    </rPh>
    <rPh sb="32" eb="33">
      <t>イタ</t>
    </rPh>
    <phoneticPr fontId="3"/>
  </si>
  <si>
    <t>手書きで記入する場合は計算式が入力されてますの項目を空欄にしてお使いください。</t>
    <rPh sb="0" eb="2">
      <t>テガ</t>
    </rPh>
    <rPh sb="4" eb="6">
      <t>キニュウ</t>
    </rPh>
    <rPh sb="8" eb="10">
      <t>バアイ</t>
    </rPh>
    <rPh sb="11" eb="14">
      <t>ケイサンシキ</t>
    </rPh>
    <rPh sb="15" eb="17">
      <t>ニュウリョク</t>
    </rPh>
    <rPh sb="23" eb="25">
      <t>コウモク</t>
    </rPh>
    <rPh sb="26" eb="28">
      <t>クウラン</t>
    </rPh>
    <rPh sb="32" eb="33">
      <t>ツカ</t>
    </rPh>
    <phoneticPr fontId="3"/>
  </si>
  <si>
    <t>生年月日はS・H表記もしくは西暦記入のどちらかを入力すれば自動的に判別します</t>
    <rPh sb="0" eb="2">
      <t>セイネン</t>
    </rPh>
    <rPh sb="2" eb="4">
      <t>ガッピ</t>
    </rPh>
    <rPh sb="8" eb="10">
      <t>ヒョウキ</t>
    </rPh>
    <rPh sb="14" eb="16">
      <t>セイレキ</t>
    </rPh>
    <rPh sb="16" eb="18">
      <t>キニュウ</t>
    </rPh>
    <rPh sb="24" eb="26">
      <t>ニュウリョク</t>
    </rPh>
    <rPh sb="29" eb="32">
      <t>ジドウテキ</t>
    </rPh>
    <rPh sb="33" eb="35">
      <t>ハンベツ</t>
    </rPh>
    <phoneticPr fontId="3"/>
  </si>
  <si>
    <t>年齢は生年月日を記入すると自動的に入力されます</t>
    <rPh sb="0" eb="2">
      <t>ネンレイ</t>
    </rPh>
    <rPh sb="3" eb="5">
      <t>セイネン</t>
    </rPh>
    <rPh sb="5" eb="7">
      <t>ガッピ</t>
    </rPh>
    <rPh sb="8" eb="10">
      <t>キニュウ</t>
    </rPh>
    <rPh sb="13" eb="16">
      <t>ジドウテキ</t>
    </rPh>
    <rPh sb="17" eb="19">
      <t>ニュウリョク</t>
    </rPh>
    <phoneticPr fontId="3"/>
  </si>
  <si>
    <t>氏名のふりがなをまちがえないように記入してください</t>
    <rPh sb="0" eb="2">
      <t>シメイ</t>
    </rPh>
    <rPh sb="17" eb="19">
      <t>キニュウ</t>
    </rPh>
    <phoneticPr fontId="3"/>
  </si>
  <si>
    <t>学年も同じく自動で判別して入力されます</t>
    <rPh sb="0" eb="2">
      <t>ガクネン</t>
    </rPh>
    <rPh sb="3" eb="4">
      <t>オナ</t>
    </rPh>
    <rPh sb="6" eb="8">
      <t>ジドウ</t>
    </rPh>
    <rPh sb="9" eb="11">
      <t>ハンベツ</t>
    </rPh>
    <rPh sb="13" eb="15">
      <t>ニュウリョク</t>
    </rPh>
    <phoneticPr fontId="3"/>
  </si>
  <si>
    <t>（一般のみ手動で入力ください）</t>
    <rPh sb="1" eb="3">
      <t>イッパン</t>
    </rPh>
    <rPh sb="5" eb="7">
      <t>シュドウ</t>
    </rPh>
    <rPh sb="8" eb="10">
      <t>ニュウリョク</t>
    </rPh>
    <phoneticPr fontId="3"/>
  </si>
  <si>
    <t>　★注意事項</t>
    <rPh sb="2" eb="4">
      <t>チュウイ</t>
    </rPh>
    <rPh sb="4" eb="6">
      <t>ジコウ</t>
    </rPh>
    <phoneticPr fontId="3"/>
  </si>
  <si>
    <t>は新規もしくは更新のどちらかを選択してください</t>
    <rPh sb="1" eb="3">
      <t>シンキ</t>
    </rPh>
    <rPh sb="7" eb="9">
      <t>コウシン</t>
    </rPh>
    <rPh sb="15" eb="17">
      <t>センタク</t>
    </rPh>
    <phoneticPr fontId="3"/>
  </si>
  <si>
    <t>小学生・中学生・高校生は1年登録です</t>
    <rPh sb="0" eb="2">
      <t>ショウガク</t>
    </rPh>
    <rPh sb="2" eb="3">
      <t>セイ</t>
    </rPh>
    <rPh sb="4" eb="7">
      <t>チュウガクセイ</t>
    </rPh>
    <rPh sb="8" eb="11">
      <t>コウコウセイ</t>
    </rPh>
    <rPh sb="13" eb="14">
      <t>ネン</t>
    </rPh>
    <rPh sb="14" eb="16">
      <t>トウロク</t>
    </rPh>
    <phoneticPr fontId="3"/>
  </si>
  <si>
    <t>有効年数を選択できるようにしてますので、該当するものを選択</t>
    <rPh sb="0" eb="2">
      <t>ユウコウ</t>
    </rPh>
    <rPh sb="2" eb="4">
      <t>ネンスウ</t>
    </rPh>
    <rPh sb="5" eb="7">
      <t>センタク</t>
    </rPh>
    <rPh sb="20" eb="22">
      <t>ガイトウ</t>
    </rPh>
    <rPh sb="27" eb="29">
      <t>センタク</t>
    </rPh>
    <phoneticPr fontId="3"/>
  </si>
  <si>
    <t>大学生は1年・2年・4年</t>
    <rPh sb="0" eb="3">
      <t>ダイガクセイ</t>
    </rPh>
    <rPh sb="5" eb="6">
      <t>ネン</t>
    </rPh>
    <rPh sb="8" eb="9">
      <t>ネン</t>
    </rPh>
    <rPh sb="11" eb="12">
      <t>ネン</t>
    </rPh>
    <phoneticPr fontId="3"/>
  </si>
  <si>
    <t>一般は2年・6年</t>
    <rPh sb="0" eb="2">
      <t>イッパン</t>
    </rPh>
    <rPh sb="4" eb="5">
      <t>ネン</t>
    </rPh>
    <rPh sb="7" eb="8">
      <t>ネン</t>
    </rPh>
    <phoneticPr fontId="3"/>
  </si>
  <si>
    <t>＊一般は1年登録はありませんのでご注意ください</t>
    <rPh sb="1" eb="3">
      <t>イッパン</t>
    </rPh>
    <rPh sb="5" eb="6">
      <t>ネン</t>
    </rPh>
    <rPh sb="6" eb="8">
      <t>トウロク</t>
    </rPh>
    <rPh sb="17" eb="19">
      <t>チュウイ</t>
    </rPh>
    <phoneticPr fontId="3"/>
  </si>
  <si>
    <t>エクセルメニューバー⇒挿入⇒画像を選択して貼り付けてください。</t>
    <rPh sb="11" eb="13">
      <t>ソウニュウ</t>
    </rPh>
    <rPh sb="14" eb="16">
      <t>ガゾウ</t>
    </rPh>
    <rPh sb="17" eb="19">
      <t>センタク</t>
    </rPh>
    <rPh sb="21" eb="22">
      <t>ハ</t>
    </rPh>
    <rPh sb="23" eb="24">
      <t>ツ</t>
    </rPh>
    <phoneticPr fontId="3"/>
  </si>
  <si>
    <t>（例）スマホで写真を撮りパソコンにデータを送りあとはエクセルにて読み込む</t>
    <rPh sb="1" eb="2">
      <t>レイ</t>
    </rPh>
    <rPh sb="7" eb="9">
      <t>シャシン</t>
    </rPh>
    <rPh sb="10" eb="11">
      <t>ト</t>
    </rPh>
    <rPh sb="21" eb="22">
      <t>オク</t>
    </rPh>
    <rPh sb="32" eb="33">
      <t>ヨ</t>
    </rPh>
    <rPh sb="34" eb="35">
      <t>コ</t>
    </rPh>
    <phoneticPr fontId="3"/>
  </si>
  <si>
    <t>名簿の欄が足らない場合はシートを追加してコピーしてお使いください。</t>
    <rPh sb="0" eb="2">
      <t>メイボ</t>
    </rPh>
    <rPh sb="3" eb="4">
      <t>ラン</t>
    </rPh>
    <rPh sb="5" eb="6">
      <t>タ</t>
    </rPh>
    <rPh sb="9" eb="11">
      <t>バアイ</t>
    </rPh>
    <rPh sb="16" eb="18">
      <t>ツイカ</t>
    </rPh>
    <rPh sb="26" eb="27">
      <t>ツカ</t>
    </rPh>
    <phoneticPr fontId="3"/>
  </si>
  <si>
    <t>使わないその他の申請書のシートは削除してお使いください。</t>
    <rPh sb="0" eb="1">
      <t>ツカ</t>
    </rPh>
    <rPh sb="6" eb="7">
      <t>タ</t>
    </rPh>
    <rPh sb="8" eb="11">
      <t>シンセイショ</t>
    </rPh>
    <rPh sb="16" eb="18">
      <t>サクジョ</t>
    </rPh>
    <rPh sb="21" eb="22">
      <t>ツカ</t>
    </rPh>
    <phoneticPr fontId="3"/>
  </si>
  <si>
    <t>口座支払い証明書の貼り付け方法</t>
    <rPh sb="0" eb="2">
      <t>コウザ</t>
    </rPh>
    <rPh sb="2" eb="4">
      <t>シハラ</t>
    </rPh>
    <rPh sb="5" eb="7">
      <t>ショウメイ</t>
    </rPh>
    <rPh sb="7" eb="8">
      <t>ショ</t>
    </rPh>
    <rPh sb="9" eb="10">
      <t>ハ</t>
    </rPh>
    <rPh sb="11" eb="12">
      <t>ツ</t>
    </rPh>
    <rPh sb="13" eb="15">
      <t>ホウホウ</t>
    </rPh>
    <phoneticPr fontId="3"/>
  </si>
  <si>
    <t>種別</t>
    <rPh sb="0" eb="2">
      <t>シュベツ</t>
    </rPh>
    <phoneticPr fontId="26"/>
  </si>
  <si>
    <t>種目</t>
    <rPh sb="0" eb="2">
      <t>シュモク</t>
    </rPh>
    <phoneticPr fontId="26"/>
  </si>
  <si>
    <t>生年月日</t>
    <rPh sb="0" eb="2">
      <t>セイネン</t>
    </rPh>
    <rPh sb="2" eb="4">
      <t>ガッピ</t>
    </rPh>
    <phoneticPr fontId="26"/>
  </si>
  <si>
    <t>学年</t>
    <rPh sb="0" eb="2">
      <t>ガクネン</t>
    </rPh>
    <phoneticPr fontId="26"/>
  </si>
  <si>
    <t>形</t>
    <rPh sb="0" eb="1">
      <t>カタ</t>
    </rPh>
    <phoneticPr fontId="26"/>
  </si>
  <si>
    <t>体重</t>
    <rPh sb="0" eb="2">
      <t>タイジュウ</t>
    </rPh>
    <phoneticPr fontId="26"/>
  </si>
  <si>
    <t>軽</t>
    <rPh sb="0" eb="1">
      <t>ケイ</t>
    </rPh>
    <phoneticPr fontId="26"/>
  </si>
  <si>
    <t>中</t>
    <rPh sb="0" eb="1">
      <t>チュウ</t>
    </rPh>
    <phoneticPr fontId="26"/>
  </si>
  <si>
    <t>重</t>
    <rPh sb="0" eb="1">
      <t>シゲ</t>
    </rPh>
    <phoneticPr fontId="26"/>
  </si>
  <si>
    <t>※責任者の文書送信用、アドレスを記載願います。（連絡等は全て、電子ベースで行っています。）</t>
    <rPh sb="1" eb="4">
      <t>セキニンシャ</t>
    </rPh>
    <rPh sb="5" eb="7">
      <t>ブンショ</t>
    </rPh>
    <rPh sb="7" eb="10">
      <t>ソウシンヨウ</t>
    </rPh>
    <rPh sb="16" eb="18">
      <t>キサイ</t>
    </rPh>
    <rPh sb="18" eb="19">
      <t>ネガ</t>
    </rPh>
    <rPh sb="24" eb="26">
      <t>レンラク</t>
    </rPh>
    <rPh sb="26" eb="27">
      <t>トウ</t>
    </rPh>
    <rPh sb="28" eb="29">
      <t>スベ</t>
    </rPh>
    <rPh sb="31" eb="33">
      <t>デンシ</t>
    </rPh>
    <rPh sb="37" eb="38">
      <t>オコナ</t>
    </rPh>
    <phoneticPr fontId="26"/>
  </si>
  <si>
    <t>※責任者：学校教諭の場合、県連未登録者でも認めます。但し、外部コーチは県連登録者とする。</t>
    <rPh sb="1" eb="4">
      <t>セキニンシャ</t>
    </rPh>
    <rPh sb="5" eb="7">
      <t>ガッコウ</t>
    </rPh>
    <rPh sb="7" eb="9">
      <t>キョウユ</t>
    </rPh>
    <rPh sb="10" eb="12">
      <t>バアイ</t>
    </rPh>
    <rPh sb="13" eb="15">
      <t>ケンレン</t>
    </rPh>
    <rPh sb="15" eb="18">
      <t>ミトウロク</t>
    </rPh>
    <rPh sb="18" eb="19">
      <t>シャ</t>
    </rPh>
    <rPh sb="21" eb="22">
      <t>ミト</t>
    </rPh>
    <rPh sb="26" eb="27">
      <t>タダ</t>
    </rPh>
    <rPh sb="29" eb="31">
      <t>ガイブ</t>
    </rPh>
    <rPh sb="35" eb="37">
      <t>ケンレン</t>
    </rPh>
    <rPh sb="37" eb="39">
      <t>トウロク</t>
    </rPh>
    <rPh sb="39" eb="40">
      <t>シャ</t>
    </rPh>
    <phoneticPr fontId="26"/>
  </si>
  <si>
    <t>R2年度登録道場（学校登録）</t>
    <rPh sb="2" eb="4">
      <t>ネンド</t>
    </rPh>
    <rPh sb="4" eb="6">
      <t>トウロク</t>
    </rPh>
    <rPh sb="6" eb="8">
      <t>ドウジョウ</t>
    </rPh>
    <rPh sb="9" eb="11">
      <t>ガッコウ</t>
    </rPh>
    <rPh sb="11" eb="13">
      <t>トウロク</t>
    </rPh>
    <phoneticPr fontId="26"/>
  </si>
  <si>
    <t>大会参加費</t>
    <rPh sb="0" eb="2">
      <t>タイカイ</t>
    </rPh>
    <rPh sb="2" eb="5">
      <t>サンカヒ</t>
    </rPh>
    <phoneticPr fontId="3"/>
  </si>
  <si>
    <t>少年の部（高校生）参加費</t>
    <rPh sb="0" eb="2">
      <t>ショウネン</t>
    </rPh>
    <rPh sb="3" eb="4">
      <t>ブ</t>
    </rPh>
    <rPh sb="5" eb="8">
      <t>コウコウセイ</t>
    </rPh>
    <rPh sb="9" eb="12">
      <t>サンカヒ</t>
    </rPh>
    <phoneticPr fontId="3"/>
  </si>
  <si>
    <t>成年の部　参加費</t>
    <rPh sb="0" eb="2">
      <t>セイネン</t>
    </rPh>
    <rPh sb="3" eb="4">
      <t>ブ</t>
    </rPh>
    <rPh sb="5" eb="8">
      <t>サンカヒ</t>
    </rPh>
    <phoneticPr fontId="3"/>
  </si>
  <si>
    <t>弁当</t>
    <rPh sb="0" eb="2">
      <t>ベントウ</t>
    </rPh>
    <phoneticPr fontId="3"/>
  </si>
  <si>
    <t>弁当代金</t>
    <rPh sb="0" eb="2">
      <t>ベントウ</t>
    </rPh>
    <rPh sb="2" eb="4">
      <t>ダイキン</t>
    </rPh>
    <phoneticPr fontId="3"/>
  </si>
  <si>
    <t>全空連登録</t>
    <rPh sb="0" eb="1">
      <t>ゼン</t>
    </rPh>
    <rPh sb="1" eb="2">
      <t>クウ</t>
    </rPh>
    <rPh sb="2" eb="3">
      <t>レン</t>
    </rPh>
    <rPh sb="3" eb="5">
      <t>トウロク</t>
    </rPh>
    <phoneticPr fontId="26"/>
  </si>
  <si>
    <t>現住所</t>
    <rPh sb="0" eb="3">
      <t>ゲンジュウショ</t>
    </rPh>
    <phoneticPr fontId="26"/>
  </si>
  <si>
    <t>成年男子</t>
    <rPh sb="0" eb="2">
      <t>セイネン</t>
    </rPh>
    <rPh sb="2" eb="4">
      <t>ダンシ</t>
    </rPh>
    <phoneticPr fontId="26"/>
  </si>
  <si>
    <t>組手</t>
    <rPh sb="0" eb="2">
      <t>クミテ</t>
    </rPh>
    <phoneticPr fontId="26"/>
  </si>
  <si>
    <t>65未満</t>
    <rPh sb="2" eb="4">
      <t>ミマン</t>
    </rPh>
    <phoneticPr fontId="26"/>
  </si>
  <si>
    <t>65～75</t>
    <phoneticPr fontId="26"/>
  </si>
  <si>
    <t>75以上</t>
    <rPh sb="2" eb="4">
      <t>イジョウ</t>
    </rPh>
    <phoneticPr fontId="26"/>
  </si>
  <si>
    <t>成年女子</t>
    <rPh sb="0" eb="2">
      <t>セイネン</t>
    </rPh>
    <rPh sb="2" eb="4">
      <t>ジョシ</t>
    </rPh>
    <phoneticPr fontId="26"/>
  </si>
  <si>
    <t>①この申込書は郡市連盟・大学専用です。</t>
    <rPh sb="3" eb="5">
      <t>モウシコミ</t>
    </rPh>
    <rPh sb="5" eb="6">
      <t>ショ</t>
    </rPh>
    <rPh sb="7" eb="8">
      <t>グン</t>
    </rPh>
    <rPh sb="8" eb="9">
      <t>シ</t>
    </rPh>
    <rPh sb="9" eb="11">
      <t>レンメイ</t>
    </rPh>
    <rPh sb="12" eb="14">
      <t>ダイガク</t>
    </rPh>
    <rPh sb="14" eb="16">
      <t>センヨウ</t>
    </rPh>
    <phoneticPr fontId="26"/>
  </si>
  <si>
    <t>②申し込みは電子ベースでHP投稿で受け付けます。</t>
    <phoneticPr fontId="26"/>
  </si>
  <si>
    <t>③締切り厳守のこと。</t>
    <rPh sb="1" eb="3">
      <t>シメキ</t>
    </rPh>
    <rPh sb="4" eb="6">
      <t>ゲンシュ</t>
    </rPh>
    <phoneticPr fontId="26"/>
  </si>
  <si>
    <t>④大会前日迄に会員登録を済ませでいない選手は大会に出場出来ないので注意すること。</t>
    <rPh sb="1" eb="3">
      <t>タイカイ</t>
    </rPh>
    <rPh sb="3" eb="5">
      <t>ゼンジツ</t>
    </rPh>
    <rPh sb="5" eb="6">
      <t>マデ</t>
    </rPh>
    <rPh sb="7" eb="9">
      <t>カイイン</t>
    </rPh>
    <rPh sb="9" eb="11">
      <t>トウロク</t>
    </rPh>
    <rPh sb="12" eb="13">
      <t>ス</t>
    </rPh>
    <rPh sb="19" eb="21">
      <t>センシュ</t>
    </rPh>
    <phoneticPr fontId="26"/>
  </si>
  <si>
    <t>⑤記入の際申込欄を間違えないように</t>
    <rPh sb="1" eb="3">
      <t>キニュウ</t>
    </rPh>
    <rPh sb="4" eb="5">
      <t>サイ</t>
    </rPh>
    <rPh sb="5" eb="7">
      <t>モウシコミ</t>
    </rPh>
    <rPh sb="7" eb="8">
      <t>ラン</t>
    </rPh>
    <rPh sb="9" eb="11">
      <t>マチガ</t>
    </rPh>
    <phoneticPr fontId="26"/>
  </si>
  <si>
    <t>⑥成年男子は、体重を必ず記入すること。</t>
    <rPh sb="1" eb="3">
      <t>セイネン</t>
    </rPh>
    <rPh sb="3" eb="5">
      <t>ダンシ</t>
    </rPh>
    <rPh sb="7" eb="9">
      <t>タイジュウ</t>
    </rPh>
    <rPh sb="10" eb="11">
      <t>カナラ</t>
    </rPh>
    <rPh sb="12" eb="14">
      <t>キニュウ</t>
    </rPh>
    <phoneticPr fontId="26"/>
  </si>
  <si>
    <t>⑦用紙の記載蘭に不足がある場合は、用紙をコピーしてください。</t>
    <rPh sb="1" eb="3">
      <t>ヨウシ</t>
    </rPh>
    <rPh sb="4" eb="6">
      <t>キサイ</t>
    </rPh>
    <rPh sb="6" eb="7">
      <t>ラン</t>
    </rPh>
    <rPh sb="8" eb="10">
      <t>フソク</t>
    </rPh>
    <rPh sb="13" eb="15">
      <t>バアイ</t>
    </rPh>
    <rPh sb="17" eb="19">
      <t>ヨウシ</t>
    </rPh>
    <phoneticPr fontId="26"/>
  </si>
  <si>
    <t>高体連</t>
    <rPh sb="0" eb="3">
      <t>コウタイレン</t>
    </rPh>
    <phoneticPr fontId="3"/>
  </si>
  <si>
    <t>くまモン高校</t>
    <rPh sb="4" eb="6">
      <t>コウコウ</t>
    </rPh>
    <phoneticPr fontId="3"/>
  </si>
  <si>
    <t>mail</t>
    <phoneticPr fontId="3"/>
  </si>
  <si>
    <t>kuma-mon2020@めーる</t>
    <phoneticPr fontId="3"/>
  </si>
  <si>
    <t>学校名</t>
    <rPh sb="0" eb="2">
      <t>ガッコウ</t>
    </rPh>
    <rPh sb="2" eb="3">
      <t>メイ</t>
    </rPh>
    <phoneticPr fontId="3"/>
  </si>
  <si>
    <t>学校名</t>
    <rPh sb="0" eb="3">
      <t>ガッコウメイ</t>
    </rPh>
    <phoneticPr fontId="3"/>
  </si>
  <si>
    <t>4段</t>
    <rPh sb="1" eb="2">
      <t>ダン</t>
    </rPh>
    <phoneticPr fontId="3"/>
  </si>
  <si>
    <t>(株)トマト</t>
    <rPh sb="0" eb="3">
      <t>カブシキガイシャ</t>
    </rPh>
    <phoneticPr fontId="26"/>
  </si>
  <si>
    <t>県連登録
熊令元以下</t>
    <rPh sb="0" eb="2">
      <t>ケンレン</t>
    </rPh>
    <rPh sb="2" eb="4">
      <t>トウロク</t>
    </rPh>
    <rPh sb="5" eb="6">
      <t>クマ</t>
    </rPh>
    <rPh sb="6" eb="7">
      <t>レイ</t>
    </rPh>
    <rPh sb="7" eb="8">
      <t>ゲン</t>
    </rPh>
    <rPh sb="8" eb="10">
      <t>イカ</t>
    </rPh>
    <phoneticPr fontId="26"/>
  </si>
  <si>
    <t>少年男子</t>
    <rPh sb="0" eb="2">
      <t>ショウネン</t>
    </rPh>
    <rPh sb="2" eb="4">
      <t>ダンシ</t>
    </rPh>
    <phoneticPr fontId="26"/>
  </si>
  <si>
    <t>少年女子</t>
    <rPh sb="0" eb="2">
      <t>ショウネン</t>
    </rPh>
    <rPh sb="2" eb="4">
      <t>ジョシ</t>
    </rPh>
    <phoneticPr fontId="26"/>
  </si>
  <si>
    <t>012</t>
    <phoneticPr fontId="31" type="Hiragana" alignment="distributed"/>
  </si>
  <si>
    <t>段</t>
    <rPh sb="0" eb="1">
      <t>ダン</t>
    </rPh>
    <phoneticPr fontId="26"/>
  </si>
  <si>
    <t>2年</t>
    <rPh sb="1" eb="2">
      <t>ネン</t>
    </rPh>
    <phoneticPr fontId="26"/>
  </si>
  <si>
    <t>熊本　太郎</t>
    <rPh sb="0" eb="2">
      <t>くまもと</t>
    </rPh>
    <rPh sb="3" eb="5">
      <t>たろう</t>
    </rPh>
    <phoneticPr fontId="32" type="Hiragana" alignment="distributed"/>
  </si>
  <si>
    <t>初段</t>
    <rPh sb="0" eb="2">
      <t>ショダン</t>
    </rPh>
    <phoneticPr fontId="3"/>
  </si>
  <si>
    <t>〒000-0000
郡市～</t>
    <rPh sb="10" eb="12">
      <t>ぐんし</t>
    </rPh>
    <phoneticPr fontId="31" type="Hiragana" alignment="distributed"/>
  </si>
  <si>
    <t>氏　名</t>
    <rPh sb="0" eb="1">
      <t>し</t>
    </rPh>
    <rPh sb="2" eb="3">
      <t>めい</t>
    </rPh>
    <phoneticPr fontId="32" type="Hiragana" alignment="distributed"/>
  </si>
  <si>
    <t>勤務先
大学名</t>
    <rPh sb="0" eb="3">
      <t>キンムサキ</t>
    </rPh>
    <rPh sb="4" eb="7">
      <t>ダイガクメイ</t>
    </rPh>
    <phoneticPr fontId="26"/>
  </si>
  <si>
    <t>【1年】高校生</t>
    <phoneticPr fontId="3"/>
  </si>
  <si>
    <t>高校・大学</t>
    <rPh sb="0" eb="2">
      <t>コウコウ</t>
    </rPh>
    <rPh sb="3" eb="5">
      <t>ダイガク</t>
    </rPh>
    <phoneticPr fontId="3"/>
  </si>
  <si>
    <t>⑥用紙の記載蘭に不足がある場合は、用紙をコピーしてください。</t>
    <rPh sb="1" eb="3">
      <t>ヨウシ</t>
    </rPh>
    <rPh sb="4" eb="6">
      <t>キサイ</t>
    </rPh>
    <rPh sb="6" eb="7">
      <t>ラン</t>
    </rPh>
    <rPh sb="8" eb="10">
      <t>フソク</t>
    </rPh>
    <rPh sb="13" eb="15">
      <t>バアイ</t>
    </rPh>
    <rPh sb="17" eb="19">
      <t>ヨウシ</t>
    </rPh>
    <phoneticPr fontId="26"/>
  </si>
  <si>
    <t>第46回熊本県空手道個人選抜選手権大会　【成年】</t>
    <rPh sb="0" eb="1">
      <t>ダイ</t>
    </rPh>
    <rPh sb="3" eb="4">
      <t>カイ</t>
    </rPh>
    <rPh sb="4" eb="7">
      <t>クマモトケン</t>
    </rPh>
    <rPh sb="7" eb="9">
      <t>カラテ</t>
    </rPh>
    <rPh sb="9" eb="10">
      <t>ドウ</t>
    </rPh>
    <rPh sb="10" eb="12">
      <t>コジン</t>
    </rPh>
    <rPh sb="12" eb="13">
      <t>セン</t>
    </rPh>
    <rPh sb="13" eb="14">
      <t>バツ</t>
    </rPh>
    <rPh sb="14" eb="17">
      <t>センシュケン</t>
    </rPh>
    <rPh sb="17" eb="19">
      <t>タイカイ</t>
    </rPh>
    <rPh sb="21" eb="23">
      <t>セイネン</t>
    </rPh>
    <phoneticPr fontId="26"/>
  </si>
  <si>
    <t>第46回熊本県空手道個人選抜選手権大会　【少年】</t>
    <rPh sb="0" eb="1">
      <t>ダイ</t>
    </rPh>
    <rPh sb="3" eb="4">
      <t>カイ</t>
    </rPh>
    <rPh sb="4" eb="7">
      <t>クマモトケン</t>
    </rPh>
    <rPh sb="7" eb="9">
      <t>カラテ</t>
    </rPh>
    <rPh sb="9" eb="10">
      <t>ドウ</t>
    </rPh>
    <rPh sb="10" eb="12">
      <t>コジン</t>
    </rPh>
    <rPh sb="12" eb="13">
      <t>セン</t>
    </rPh>
    <rPh sb="13" eb="14">
      <t>バツ</t>
    </rPh>
    <rPh sb="14" eb="17">
      <t>センシュケン</t>
    </rPh>
    <rPh sb="17" eb="19">
      <t>タイカイ</t>
    </rPh>
    <rPh sb="21" eb="23">
      <t>ショウネン</t>
    </rPh>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</si>
</sst>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yyyy&quot;〕&quot;[$-411]ge\.m\.d"/>
  </numFmts>
  <fonts count="34">
    <font>
      <sz val="11"/>
      <color theme="1"/>
      <name val="游ゴシック"/>
      <family val="2"/>
      <charset val="128"/>
      <scheme val="minor"/>
    </font>
    <font>
      <sz val="11"/>
      <color theme="1"/>
      <name val="HGMaruGothicMPRO"/>
      <family val="2"/>
      <charset val="128"/>
    </font>
    <font>
      <sz val="11"/>
      <color theme="1"/>
      <name val="HGMaruGothicMPRO"/>
      <family val="2"/>
      <charset val="128"/>
    </font>
    <font>
      <sz val="6"/>
      <name val="游ゴシック"/>
      <family val="2"/>
      <charset val="128"/>
      <scheme val="minor"/>
    </font>
    <font>
      <sz val="11"/>
      <color rgb="FFFF0000"/>
      <name val="HG丸ｺﾞｼｯｸM-PRO"/>
      <family val="3"/>
      <charset val="128"/>
    </font>
    <font>
      <sz val="6"/>
      <name val="HG丸ｺﾞｼｯｸM-PRO"/>
      <family val="2"/>
      <charset val="128"/>
    </font>
    <font>
      <sz val="11"/>
      <name val="HG丸ｺﾞｼｯｸM-PRO"/>
      <family val="3"/>
      <charset val="128"/>
    </font>
    <font>
      <sz val="11"/>
      <color theme="1"/>
      <name val="游ゴシック"/>
      <family val="2"/>
      <charset val="128"/>
      <scheme val="minor"/>
    </font>
    <font>
      <sz val="9"/>
      <color theme="1"/>
      <name val="HGMaruGothicMPRO"/>
      <family val="2"/>
      <charset val="128"/>
    </font>
    <font>
      <sz val="9"/>
      <color theme="1"/>
      <name val="HGMaruGothicMPRO"/>
      <family val="3"/>
      <charset val="128"/>
    </font>
    <font>
      <sz val="9"/>
      <color rgb="FFFF0000"/>
      <name val="HGMaruGothicMPRO"/>
      <family val="3"/>
      <charset val="128"/>
    </font>
    <font>
      <sz val="9"/>
      <color rgb="FFFF0000"/>
      <name val="HG丸ｺﾞｼｯｸM-PRO"/>
      <family val="3"/>
      <charset val="128"/>
    </font>
    <font>
      <sz val="9"/>
      <name val="HGMaruGothicMPRO"/>
      <family val="3"/>
      <charset val="128"/>
    </font>
    <font>
      <sz val="9"/>
      <name val="HG丸ｺﾞｼｯｸM-PRO"/>
      <family val="3"/>
      <charset val="128"/>
    </font>
    <font>
      <sz val="11"/>
      <color theme="1"/>
      <name val="HG丸ｺﾞｼｯｸM-PRO"/>
      <family val="3"/>
      <charset val="128"/>
    </font>
    <font>
      <sz val="6"/>
      <name val="HG丸ｺﾞｼｯｸM-PRO"/>
      <family val="3"/>
      <charset val="128"/>
    </font>
    <font>
      <sz val="11"/>
      <name val="ＭＳ Ｐゴシック"/>
      <family val="3"/>
      <charset val="128"/>
    </font>
    <font>
      <sz val="14"/>
      <color indexed="81"/>
      <name val="HG丸ｺﾞｼｯｸM-PRO"/>
      <family val="3"/>
      <charset val="128"/>
    </font>
    <font>
      <sz val="24"/>
      <color rgb="FFFF0000"/>
      <name val="HG丸ｺﾞｼｯｸM-PRO"/>
      <family val="3"/>
      <charset val="128"/>
    </font>
    <font>
      <sz val="20"/>
      <color theme="1"/>
      <name val="HG丸ｺﾞｼｯｸM-PRO"/>
      <family val="3"/>
      <charset val="128"/>
    </font>
    <font>
      <u val="double"/>
      <sz val="20"/>
      <color theme="1"/>
      <name val="HG丸ｺﾞｼｯｸM-PRO"/>
      <family val="3"/>
      <charset val="128"/>
    </font>
    <font>
      <u/>
      <sz val="20"/>
      <color theme="1"/>
      <name val="HG丸ｺﾞｼｯｸM-PRO"/>
      <family val="3"/>
      <charset val="128"/>
    </font>
    <font>
      <sz val="10"/>
      <color theme="1"/>
      <name val="HGMaruGothicMPRO"/>
      <family val="2"/>
      <charset val="128"/>
    </font>
    <font>
      <sz val="10"/>
      <color theme="1"/>
      <name val="HGMaruGothicMPRO"/>
      <family val="3"/>
      <charset val="128"/>
    </font>
    <font>
      <sz val="14"/>
      <color theme="1"/>
      <name val="HGMaruGothicMPRO"/>
      <family val="2"/>
      <charset val="128"/>
    </font>
    <font>
      <sz val="14"/>
      <color theme="1"/>
      <name val="HGMaruGothicMPRO"/>
      <family val="3"/>
      <charset val="128"/>
    </font>
    <font>
      <sz val="6"/>
      <name val="ＭＳ Ｐゴシック"/>
      <family val="3"/>
      <charset val="128"/>
    </font>
    <font>
      <sz val="20"/>
      <name val="HG丸ｺﾞｼｯｸM-PRO"/>
      <family val="3"/>
      <charset val="128"/>
    </font>
    <font>
      <sz val="8"/>
      <name val="HG丸ｺﾞｼｯｸM-PRO"/>
      <family val="3"/>
      <charset val="128"/>
    </font>
    <font>
      <sz val="8"/>
      <color rgb="FFFF0000"/>
      <name val="HG丸ｺﾞｼｯｸM-PRO"/>
      <family val="3"/>
      <charset val="128"/>
    </font>
    <font>
      <sz val="8"/>
      <color theme="1"/>
      <name val="HG丸ｺﾞｼｯｸM-PRO"/>
      <family val="3"/>
      <charset val="128"/>
    </font>
    <font>
      <sz val="3"/>
      <name val="HG丸ｺﾞｼｯｸM-PRO"/>
      <family val="3"/>
      <charset val="128"/>
    </font>
    <font>
      <sz val="4"/>
      <name val="HG丸ｺﾞｼｯｸM-PRO"/>
      <family val="3"/>
      <charset val="128"/>
    </font>
    <font>
      <sz val="11"/>
      <color theme="1"/>
      <name val="HGMaruGothicMPRO"/>
      <family val="3"/>
      <charset val="128"/>
    </font>
  </fonts>
  <fills count="12">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theme="4" tint="0.79998168889431442"/>
        <bgColor indexed="64"/>
      </patternFill>
    </fill>
    <fill>
      <patternFill patternType="solid">
        <fgColor theme="0" tint="-0.49998474074526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38" fontId="7" fillId="0" borderId="0" applyFont="0" applyFill="0" applyBorder="0" applyAlignment="0" applyProtection="0">
      <alignment vertical="center"/>
    </xf>
    <xf numFmtId="0" fontId="16" fillId="0" borderId="0"/>
    <xf numFmtId="38" fontId="16" fillId="0" borderId="0" applyFont="0" applyFill="0" applyBorder="0" applyAlignment="0" applyProtection="0">
      <alignment vertical="center"/>
    </xf>
  </cellStyleXfs>
  <cellXfs count="200">
    <xf numFmtId="0" fontId="0" fillId="0" borderId="0" xfId="0">
      <alignment vertical="center"/>
    </xf>
    <xf numFmtId="0" fontId="8" fillId="0" borderId="0" xfId="0" applyFont="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1" fillId="2" borderId="1" xfId="0" applyFont="1" applyFill="1" applyBorder="1" applyAlignment="1">
      <alignment horizontal="center" vertical="center" shrinkToFit="1"/>
    </xf>
    <xf numFmtId="0" fontId="10" fillId="2" borderId="1" xfId="0" applyFont="1" applyFill="1" applyBorder="1" applyAlignment="1">
      <alignment horizontal="left" vertical="center" wrapText="1"/>
    </xf>
    <xf numFmtId="0" fontId="12" fillId="0" borderId="1" xfId="0" applyFont="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8" fillId="0" borderId="1" xfId="0" applyFont="1" applyBorder="1" applyAlignment="1">
      <alignment horizontal="center" vertical="center"/>
    </xf>
    <xf numFmtId="0" fontId="13" fillId="3" borderId="1" xfId="0" applyFont="1" applyFill="1" applyBorder="1" applyAlignment="1">
      <alignment horizontal="center" vertical="center" shrinkToFit="1"/>
    </xf>
    <xf numFmtId="0" fontId="14" fillId="0" borderId="0" xfId="0" applyFont="1" applyAlignment="1">
      <alignment horizontal="left" vertical="center"/>
    </xf>
    <xf numFmtId="0" fontId="6" fillId="3" borderId="1" xfId="0" applyFont="1" applyFill="1" applyBorder="1" applyAlignment="1">
      <alignment horizontal="center" vertical="center"/>
    </xf>
    <xf numFmtId="0" fontId="14" fillId="0" borderId="0" xfId="0" applyFont="1" applyFill="1" applyBorder="1" applyAlignment="1">
      <alignment horizontal="right" vertical="center"/>
    </xf>
    <xf numFmtId="0" fontId="14" fillId="0" borderId="0" xfId="0" applyFont="1" applyBorder="1" applyAlignment="1">
      <alignment horizontal="left" vertical="center"/>
    </xf>
    <xf numFmtId="0" fontId="14" fillId="0" borderId="0" xfId="0" applyFont="1" applyAlignment="1">
      <alignment vertical="center"/>
    </xf>
    <xf numFmtId="57" fontId="14" fillId="0" borderId="0" xfId="0" applyNumberFormat="1" applyFont="1" applyFill="1" applyBorder="1" applyAlignment="1">
      <alignment vertical="center"/>
    </xf>
    <xf numFmtId="0" fontId="6" fillId="2" borderId="1" xfId="0" applyFont="1" applyFill="1" applyBorder="1" applyAlignment="1">
      <alignment horizontal="center"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14" fillId="0" borderId="10" xfId="0" applyFont="1" applyBorder="1" applyAlignment="1">
      <alignment horizontal="left" vertical="center"/>
    </xf>
    <xf numFmtId="0" fontId="14" fillId="0" borderId="0" xfId="0" applyFont="1" applyFill="1" applyBorder="1" applyAlignment="1">
      <alignment horizontal="left" vertical="center"/>
    </xf>
    <xf numFmtId="0" fontId="14" fillId="0" borderId="0" xfId="0" applyFont="1" applyFill="1" applyAlignment="1">
      <alignment vertical="center"/>
    </xf>
    <xf numFmtId="38" fontId="4" fillId="4" borderId="1" xfId="0" applyNumberFormat="1" applyFont="1" applyFill="1" applyBorder="1" applyAlignment="1">
      <alignment vertical="center"/>
    </xf>
    <xf numFmtId="176" fontId="11" fillId="2" borderId="1" xfId="0" applyNumberFormat="1" applyFont="1" applyFill="1" applyBorder="1" applyAlignment="1">
      <alignment horizontal="left" vertical="center" shrinkToFit="1"/>
    </xf>
    <xf numFmtId="176" fontId="13" fillId="0" borderId="1" xfId="0" applyNumberFormat="1" applyFont="1" applyBorder="1" applyAlignment="1">
      <alignment horizontal="left" vertical="center" shrinkToFit="1"/>
    </xf>
    <xf numFmtId="0" fontId="9" fillId="0" borderId="0" xfId="0" applyFont="1" applyBorder="1" applyAlignment="1">
      <alignment vertical="center"/>
    </xf>
    <xf numFmtId="0" fontId="14" fillId="0" borderId="0" xfId="0" applyFont="1" applyFill="1" applyBorder="1" applyAlignment="1">
      <alignment horizontal="center" vertical="center"/>
    </xf>
    <xf numFmtId="0" fontId="14" fillId="0" borderId="0" xfId="0" applyFont="1" applyFill="1" applyAlignment="1">
      <alignment horizontal="center" vertical="center"/>
    </xf>
    <xf numFmtId="0" fontId="14" fillId="0" borderId="0" xfId="0" applyFont="1" applyAlignment="1">
      <alignment horizontal="center" vertical="center"/>
    </xf>
    <xf numFmtId="0" fontId="14" fillId="0" borderId="0" xfId="0" applyFont="1" applyFill="1" applyBorder="1" applyAlignment="1">
      <alignment vertical="center"/>
    </xf>
    <xf numFmtId="0" fontId="8" fillId="0" borderId="0" xfId="0" applyFont="1" applyAlignment="1">
      <alignment horizontal="left" vertical="center"/>
    </xf>
    <xf numFmtId="49" fontId="10" fillId="2" borderId="1" xfId="0" applyNumberFormat="1" applyFont="1" applyFill="1" applyBorder="1" applyAlignment="1">
      <alignment horizontal="center" vertical="center"/>
    </xf>
    <xf numFmtId="49" fontId="12" fillId="0" borderId="1" xfId="0" applyNumberFormat="1" applyFont="1" applyFill="1" applyBorder="1" applyAlignment="1">
      <alignment horizontal="center" vertical="center"/>
    </xf>
    <xf numFmtId="49" fontId="12" fillId="0" borderId="1" xfId="0" applyNumberFormat="1" applyFont="1" applyBorder="1" applyAlignment="1">
      <alignment horizontal="center" vertical="center"/>
    </xf>
    <xf numFmtId="49" fontId="8" fillId="0" borderId="1" xfId="0" applyNumberFormat="1" applyFont="1" applyBorder="1" applyAlignment="1">
      <alignment horizontal="center" vertical="center"/>
    </xf>
    <xf numFmtId="0" fontId="10"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9" fillId="0" borderId="1" xfId="0" applyFont="1" applyBorder="1" applyAlignment="1">
      <alignment horizontal="center" vertical="center"/>
    </xf>
    <xf numFmtId="0" fontId="8" fillId="0" borderId="0" xfId="0" applyFont="1" applyBorder="1" applyAlignment="1">
      <alignment horizontal="left" vertical="center"/>
    </xf>
    <xf numFmtId="0" fontId="6" fillId="0" borderId="0" xfId="0" applyFont="1">
      <alignment vertical="center"/>
    </xf>
    <xf numFmtId="0" fontId="6" fillId="0" borderId="1" xfId="0" applyFont="1" applyBorder="1" applyAlignment="1">
      <alignment vertical="center"/>
    </xf>
    <xf numFmtId="0" fontId="6" fillId="0" borderId="11" xfId="0" applyFont="1" applyBorder="1" applyAlignment="1">
      <alignment vertical="center"/>
    </xf>
    <xf numFmtId="0" fontId="6" fillId="0" borderId="0" xfId="0" applyFont="1" applyBorder="1" applyAlignment="1">
      <alignment vertical="center"/>
    </xf>
    <xf numFmtId="0" fontId="6" fillId="0" borderId="12" xfId="0" applyFont="1" applyBorder="1" applyAlignment="1">
      <alignment vertical="center"/>
    </xf>
    <xf numFmtId="0" fontId="8" fillId="0" borderId="0" xfId="0" applyFont="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8" fillId="0" borderId="12" xfId="0" applyFont="1" applyFill="1" applyBorder="1" applyAlignment="1">
      <alignment vertical="center"/>
    </xf>
    <xf numFmtId="0" fontId="9" fillId="2" borderId="12" xfId="0" applyFont="1" applyFill="1" applyBorder="1" applyAlignment="1">
      <alignment horizontal="center" vertical="center"/>
    </xf>
    <xf numFmtId="0" fontId="9" fillId="0" borderId="0" xfId="0" applyFont="1" applyFill="1" applyBorder="1" applyAlignment="1">
      <alignment vertical="center"/>
    </xf>
    <xf numFmtId="0" fontId="8" fillId="0" borderId="0" xfId="0" applyFont="1" applyFill="1" applyBorder="1" applyAlignment="1">
      <alignment vertical="center"/>
    </xf>
    <xf numFmtId="0" fontId="10" fillId="2" borderId="1" xfId="0" applyFont="1" applyFill="1" applyBorder="1" applyAlignment="1">
      <alignment horizontal="center" vertical="center" shrinkToFit="1"/>
    </xf>
    <xf numFmtId="0" fontId="12" fillId="3" borderId="1" xfId="0" applyFont="1" applyFill="1" applyBorder="1" applyAlignment="1">
      <alignment horizontal="center" vertical="center" shrinkToFit="1"/>
    </xf>
    <xf numFmtId="38" fontId="6" fillId="0" borderId="1" xfId="1" applyFont="1" applyBorder="1" applyAlignment="1">
      <alignment vertical="center"/>
    </xf>
    <xf numFmtId="3" fontId="2" fillId="0" borderId="1" xfId="0" applyNumberFormat="1" applyFont="1" applyBorder="1" applyAlignment="1">
      <alignment vertical="center"/>
    </xf>
    <xf numFmtId="0" fontId="14" fillId="0" borderId="0" xfId="0" applyFont="1" applyFill="1" applyBorder="1" applyAlignment="1">
      <alignment horizontal="left" vertical="center"/>
    </xf>
    <xf numFmtId="0" fontId="6" fillId="2" borderId="1" xfId="0" applyFont="1" applyFill="1" applyBorder="1" applyAlignment="1">
      <alignment horizontal="center" vertical="center"/>
    </xf>
    <xf numFmtId="0" fontId="14" fillId="0" borderId="1" xfId="0" applyFont="1" applyBorder="1" applyAlignment="1">
      <alignment horizontal="center" vertical="center" wrapText="1"/>
    </xf>
    <xf numFmtId="0" fontId="6" fillId="0" borderId="0" xfId="0" applyFont="1" applyFill="1" applyBorder="1" applyAlignment="1">
      <alignment horizontal="right" vertical="center"/>
    </xf>
    <xf numFmtId="0" fontId="14" fillId="0" borderId="0" xfId="0" applyFont="1" applyFill="1" applyBorder="1" applyAlignment="1">
      <alignment horizontal="right" vertical="center" shrinkToFit="1"/>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shrinkToFit="1"/>
    </xf>
    <xf numFmtId="0" fontId="4" fillId="0" borderId="0" xfId="0" applyFont="1" applyAlignment="1">
      <alignment horizontal="left" vertical="center"/>
    </xf>
    <xf numFmtId="14" fontId="8" fillId="8" borderId="0" xfId="0" applyNumberFormat="1" applyFont="1" applyFill="1" applyAlignment="1">
      <alignment horizontal="right"/>
    </xf>
    <xf numFmtId="0" fontId="8" fillId="8" borderId="0" xfId="0" applyFont="1" applyFill="1" applyAlignment="1">
      <alignment horizontal="center" vertical="center"/>
    </xf>
    <xf numFmtId="0" fontId="8" fillId="8" borderId="0" xfId="0" applyFont="1" applyFill="1" applyAlignment="1">
      <alignment horizontal="left" vertical="center"/>
    </xf>
    <xf numFmtId="0" fontId="24" fillId="8" borderId="0" xfId="0" applyFont="1" applyFill="1" applyAlignment="1">
      <alignment horizontal="center" vertical="center"/>
    </xf>
    <xf numFmtId="0" fontId="8" fillId="8" borderId="0" xfId="0" applyFont="1" applyFill="1" applyBorder="1" applyAlignment="1">
      <alignment horizontal="center" vertical="center"/>
    </xf>
    <xf numFmtId="0" fontId="24" fillId="8" borderId="0" xfId="0" applyFont="1" applyFill="1" applyAlignment="1">
      <alignment horizontal="left" vertical="center"/>
    </xf>
    <xf numFmtId="0" fontId="25" fillId="8" borderId="0" xfId="0" applyFont="1" applyFill="1" applyAlignment="1">
      <alignment horizontal="left" vertical="center"/>
    </xf>
    <xf numFmtId="0" fontId="22" fillId="8" borderId="1" xfId="0" applyFont="1" applyFill="1" applyBorder="1" applyAlignment="1">
      <alignment horizontal="center" vertical="center"/>
    </xf>
    <xf numFmtId="0" fontId="25" fillId="8" borderId="0" xfId="0" applyFont="1" applyFill="1" applyAlignment="1">
      <alignment horizontal="center" vertical="center"/>
    </xf>
    <xf numFmtId="0" fontId="23" fillId="8" borderId="1" xfId="0" applyFont="1" applyFill="1" applyBorder="1" applyAlignment="1">
      <alignment horizontal="center" vertical="center" wrapText="1"/>
    </xf>
    <xf numFmtId="0" fontId="6" fillId="3" borderId="11" xfId="0" applyFont="1" applyFill="1" applyBorder="1" applyAlignment="1">
      <alignment horizontal="center" vertical="center"/>
    </xf>
    <xf numFmtId="0" fontId="14" fillId="0" borderId="11" xfId="0" applyFont="1" applyBorder="1" applyAlignment="1">
      <alignment horizontal="center" vertical="center"/>
    </xf>
    <xf numFmtId="0" fontId="6" fillId="2" borderId="1" xfId="0" applyFont="1" applyFill="1" applyBorder="1" applyAlignment="1">
      <alignment horizontal="center" vertical="center"/>
    </xf>
    <xf numFmtId="0" fontId="1" fillId="0" borderId="1" xfId="0" applyFont="1" applyFill="1" applyBorder="1">
      <alignment vertical="center"/>
    </xf>
    <xf numFmtId="0" fontId="14" fillId="0" borderId="1" xfId="0" applyFont="1" applyFill="1" applyBorder="1">
      <alignment vertical="center"/>
    </xf>
    <xf numFmtId="0" fontId="28" fillId="0" borderId="0" xfId="0" applyFont="1" applyAlignment="1">
      <alignment horizontal="center" vertical="center"/>
    </xf>
    <xf numFmtId="0" fontId="28" fillId="0" borderId="0" xfId="0" applyFont="1" applyAlignment="1">
      <alignment horizontal="left" vertical="center"/>
    </xf>
    <xf numFmtId="0" fontId="28" fillId="2" borderId="1" xfId="0" applyFont="1" applyFill="1" applyBorder="1" applyAlignment="1">
      <alignment horizontal="center" vertical="center"/>
    </xf>
    <xf numFmtId="0" fontId="28" fillId="0" borderId="1" xfId="0" applyFont="1" applyBorder="1" applyAlignment="1">
      <alignment vertical="center"/>
    </xf>
    <xf numFmtId="0" fontId="29" fillId="0" borderId="0" xfId="0" applyFont="1" applyAlignment="1">
      <alignment horizontal="left" vertical="center"/>
    </xf>
    <xf numFmtId="0" fontId="28" fillId="0" borderId="11" xfId="0" applyFont="1" applyBorder="1" applyAlignment="1">
      <alignment vertical="center"/>
    </xf>
    <xf numFmtId="0" fontId="28" fillId="0" borderId="12" xfId="0" applyFont="1" applyBorder="1" applyAlignment="1">
      <alignment vertical="center"/>
    </xf>
    <xf numFmtId="0" fontId="30" fillId="0" borderId="1" xfId="0" applyFont="1" applyFill="1" applyBorder="1">
      <alignment vertical="center"/>
    </xf>
    <xf numFmtId="0" fontId="28" fillId="2" borderId="1"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0" borderId="1" xfId="0" applyFont="1" applyBorder="1" applyAlignment="1">
      <alignment horizontal="center" vertical="center" shrinkToFit="1"/>
    </xf>
    <xf numFmtId="49" fontId="28" fillId="0" borderId="1" xfId="0" applyNumberFormat="1" applyFont="1" applyBorder="1" applyAlignment="1">
      <alignment horizontal="center" vertical="center" shrinkToFit="1"/>
    </xf>
    <xf numFmtId="0" fontId="28" fillId="0" borderId="1" xfId="0" applyFont="1" applyBorder="1" applyAlignment="1">
      <alignment horizontal="left" vertical="center" wrapText="1" shrinkToFit="1"/>
    </xf>
    <xf numFmtId="176" fontId="28" fillId="0" borderId="1" xfId="0" applyNumberFormat="1" applyFont="1" applyBorder="1" applyAlignment="1">
      <alignment horizontal="left" vertical="center" shrinkToFit="1"/>
    </xf>
    <xf numFmtId="0" fontId="28" fillId="2" borderId="1" xfId="0" applyFont="1" applyFill="1" applyBorder="1" applyAlignment="1">
      <alignment vertical="center" wrapText="1"/>
    </xf>
    <xf numFmtId="0" fontId="28" fillId="0" borderId="14" xfId="0" applyFont="1" applyBorder="1" applyAlignment="1">
      <alignment horizontal="center" vertical="center" shrinkToFit="1"/>
    </xf>
    <xf numFmtId="0" fontId="28" fillId="2" borderId="1" xfId="0" applyFont="1" applyFill="1" applyBorder="1" applyAlignment="1">
      <alignment horizontal="center" vertical="center" wrapText="1"/>
    </xf>
    <xf numFmtId="0" fontId="33" fillId="0" borderId="0" xfId="0" applyFont="1" applyAlignment="1">
      <alignment horizontal="left" vertical="center"/>
    </xf>
    <xf numFmtId="0" fontId="33"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14" fillId="7" borderId="0" xfId="0" applyFont="1" applyFill="1" applyAlignment="1">
      <alignment horizontal="left" vertical="center"/>
    </xf>
    <xf numFmtId="38" fontId="6" fillId="0" borderId="11" xfId="1" applyFont="1" applyBorder="1" applyAlignment="1">
      <alignment horizontal="right" vertical="center"/>
    </xf>
    <xf numFmtId="0" fontId="6" fillId="2" borderId="4" xfId="0" applyFont="1" applyFill="1" applyBorder="1" applyAlignment="1">
      <alignment horizontal="center" vertical="center"/>
    </xf>
    <xf numFmtId="0" fontId="18" fillId="0" borderId="0" xfId="0" applyFont="1" applyAlignment="1">
      <alignment horizontal="center" vertical="center"/>
    </xf>
    <xf numFmtId="0" fontId="18" fillId="0" borderId="2" xfId="0" applyFont="1" applyBorder="1" applyAlignment="1">
      <alignment horizontal="center" vertical="center"/>
    </xf>
    <xf numFmtId="0" fontId="29" fillId="0" borderId="1" xfId="0" applyFont="1" applyBorder="1" applyAlignment="1">
      <alignment horizontal="center" vertical="center" textRotation="255"/>
    </xf>
    <xf numFmtId="0" fontId="29" fillId="0" borderId="11" xfId="0" applyFont="1" applyBorder="1" applyAlignment="1">
      <alignment horizontal="center" vertical="center" textRotation="255"/>
    </xf>
    <xf numFmtId="0" fontId="28" fillId="11" borderId="17" xfId="0" applyFont="1" applyFill="1" applyBorder="1" applyAlignment="1">
      <alignment horizontal="center" vertical="center"/>
    </xf>
    <xf numFmtId="0" fontId="28" fillId="11" borderId="16" xfId="0" applyFont="1" applyFill="1" applyBorder="1" applyAlignment="1">
      <alignment horizontal="center" vertical="center"/>
    </xf>
    <xf numFmtId="0" fontId="28" fillId="11" borderId="18" xfId="0" applyFont="1" applyFill="1" applyBorder="1" applyAlignment="1">
      <alignment horizontal="center" vertical="center"/>
    </xf>
    <xf numFmtId="0" fontId="28" fillId="11" borderId="19" xfId="0" applyFont="1" applyFill="1" applyBorder="1" applyAlignment="1">
      <alignment horizontal="center" vertical="center"/>
    </xf>
    <xf numFmtId="0" fontId="28" fillId="11" borderId="0" xfId="0" applyFont="1" applyFill="1" applyBorder="1" applyAlignment="1">
      <alignment horizontal="center" vertical="center"/>
    </xf>
    <xf numFmtId="0" fontId="28" fillId="11" borderId="20" xfId="0" applyFont="1" applyFill="1" applyBorder="1" applyAlignment="1">
      <alignment horizontal="center" vertical="center"/>
    </xf>
    <xf numFmtId="0" fontId="28" fillId="11" borderId="14" xfId="0" applyFont="1" applyFill="1" applyBorder="1" applyAlignment="1">
      <alignment horizontal="center" vertical="center"/>
    </xf>
    <xf numFmtId="0" fontId="28" fillId="11" borderId="2" xfId="0" applyFont="1" applyFill="1" applyBorder="1" applyAlignment="1">
      <alignment horizontal="center" vertical="center"/>
    </xf>
    <xf numFmtId="0" fontId="28" fillId="11" borderId="15" xfId="0" applyFont="1" applyFill="1" applyBorder="1" applyAlignment="1">
      <alignment horizontal="center" vertical="center"/>
    </xf>
    <xf numFmtId="0" fontId="27" fillId="0" borderId="0" xfId="0" applyFont="1" applyAlignment="1">
      <alignment horizontal="center" vertical="center"/>
    </xf>
    <xf numFmtId="0" fontId="28" fillId="2" borderId="4" xfId="0" applyFont="1" applyFill="1" applyBorder="1" applyAlignment="1">
      <alignment horizontal="center" vertical="center"/>
    </xf>
    <xf numFmtId="0" fontId="28" fillId="0" borderId="1" xfId="0" applyFont="1" applyBorder="1" applyAlignment="1">
      <alignment horizontal="center" vertical="center" textRotation="255"/>
    </xf>
    <xf numFmtId="0" fontId="28" fillId="4" borderId="4" xfId="0" applyFont="1" applyFill="1" applyBorder="1" applyAlignment="1">
      <alignment horizontal="center" vertical="center" textRotation="255"/>
    </xf>
    <xf numFmtId="0" fontId="28" fillId="2" borderId="1" xfId="0" applyFont="1" applyFill="1" applyBorder="1" applyAlignment="1">
      <alignment horizontal="center" vertical="center" wrapText="1"/>
    </xf>
    <xf numFmtId="0" fontId="28" fillId="0" borderId="17" xfId="0" applyFont="1" applyBorder="1" applyAlignment="1">
      <alignment horizontal="center" vertical="center" textRotation="255"/>
    </xf>
    <xf numFmtId="0" fontId="28" fillId="0" borderId="19" xfId="0" applyFont="1" applyBorder="1" applyAlignment="1">
      <alignment horizontal="center" vertical="center" textRotation="255"/>
    </xf>
    <xf numFmtId="0" fontId="28" fillId="0" borderId="14" xfId="0" applyFont="1" applyBorder="1" applyAlignment="1">
      <alignment horizontal="center" vertical="center" textRotation="255"/>
    </xf>
    <xf numFmtId="0" fontId="28" fillId="10" borderId="11" xfId="0" applyFont="1" applyFill="1" applyBorder="1" applyAlignment="1">
      <alignment horizontal="center" vertical="center" textRotation="255"/>
    </xf>
    <xf numFmtId="0" fontId="28" fillId="10" borderId="13" xfId="0" applyFont="1" applyFill="1" applyBorder="1" applyAlignment="1">
      <alignment horizontal="center" vertical="center" textRotation="255"/>
    </xf>
    <xf numFmtId="0" fontId="28" fillId="10" borderId="0" xfId="0" applyFont="1" applyFill="1" applyAlignment="1">
      <alignment horizontal="center" vertical="center" textRotation="255"/>
    </xf>
    <xf numFmtId="0" fontId="28" fillId="0" borderId="11" xfId="0" applyFont="1" applyBorder="1" applyAlignment="1">
      <alignment horizontal="center" vertical="center"/>
    </xf>
    <xf numFmtId="0" fontId="28" fillId="0" borderId="13" xfId="0" applyFont="1" applyBorder="1" applyAlignment="1">
      <alignment horizontal="center" vertical="center"/>
    </xf>
    <xf numFmtId="0" fontId="28" fillId="0" borderId="12" xfId="0" applyFont="1" applyBorder="1" applyAlignment="1">
      <alignment horizontal="center" vertical="center"/>
    </xf>
    <xf numFmtId="0" fontId="28" fillId="0" borderId="11"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2" xfId="0" applyFont="1" applyBorder="1" applyAlignment="1">
      <alignment horizontal="center" vertical="center" wrapText="1"/>
    </xf>
    <xf numFmtId="0" fontId="28" fillId="11" borderId="17" xfId="0" applyFont="1" applyFill="1" applyBorder="1" applyAlignment="1">
      <alignment horizontal="center" vertical="center" wrapText="1"/>
    </xf>
    <xf numFmtId="0" fontId="28" fillId="11" borderId="16" xfId="0" applyFont="1" applyFill="1" applyBorder="1" applyAlignment="1">
      <alignment horizontal="center" vertical="center" wrapText="1"/>
    </xf>
    <xf numFmtId="0" fontId="28" fillId="11" borderId="18" xfId="0" applyFont="1" applyFill="1" applyBorder="1" applyAlignment="1">
      <alignment horizontal="center" vertical="center" wrapText="1"/>
    </xf>
    <xf numFmtId="0" fontId="28" fillId="11" borderId="19" xfId="0" applyFont="1" applyFill="1" applyBorder="1" applyAlignment="1">
      <alignment horizontal="center" vertical="center" wrapText="1"/>
    </xf>
    <xf numFmtId="0" fontId="28" fillId="11" borderId="0" xfId="0" applyFont="1" applyFill="1" applyBorder="1" applyAlignment="1">
      <alignment horizontal="center" vertical="center" wrapText="1"/>
    </xf>
    <xf numFmtId="0" fontId="28" fillId="11" borderId="20" xfId="0" applyFont="1" applyFill="1" applyBorder="1" applyAlignment="1">
      <alignment horizontal="center" vertical="center" wrapText="1"/>
    </xf>
    <xf numFmtId="0" fontId="28" fillId="11" borderId="14" xfId="0" applyFont="1" applyFill="1" applyBorder="1" applyAlignment="1">
      <alignment horizontal="center" vertical="center" wrapText="1"/>
    </xf>
    <xf numFmtId="0" fontId="28" fillId="11" borderId="2" xfId="0" applyFont="1" applyFill="1" applyBorder="1" applyAlignment="1">
      <alignment horizontal="center" vertical="center" wrapText="1"/>
    </xf>
    <xf numFmtId="0" fontId="28" fillId="11" borderId="15" xfId="0" applyFont="1" applyFill="1" applyBorder="1" applyAlignment="1">
      <alignment horizontal="center" vertical="center" wrapText="1"/>
    </xf>
    <xf numFmtId="0" fontId="14" fillId="9" borderId="0" xfId="0" applyFont="1" applyFill="1" applyBorder="1" applyAlignment="1">
      <alignment horizontal="center" vertical="center"/>
    </xf>
    <xf numFmtId="0" fontId="19" fillId="0" borderId="0" xfId="0" applyFont="1" applyAlignment="1">
      <alignment horizontal="center" vertical="center"/>
    </xf>
    <xf numFmtId="57" fontId="9" fillId="0" borderId="4" xfId="0" applyNumberFormat="1" applyFont="1" applyBorder="1" applyAlignment="1">
      <alignment horizontal="left" vertical="center"/>
    </xf>
    <xf numFmtId="57" fontId="9" fillId="0" borderId="3" xfId="0" applyNumberFormat="1" applyFont="1" applyBorder="1" applyAlignment="1">
      <alignment horizontal="left" vertical="center"/>
    </xf>
    <xf numFmtId="57" fontId="9" fillId="0" borderId="5" xfId="0" applyNumberFormat="1" applyFont="1" applyBorder="1" applyAlignment="1">
      <alignment horizontal="left" vertical="center"/>
    </xf>
    <xf numFmtId="0" fontId="9" fillId="0" borderId="4" xfId="0" applyFont="1" applyBorder="1" applyAlignment="1">
      <alignment horizontal="left" vertical="center"/>
    </xf>
    <xf numFmtId="0" fontId="9" fillId="0" borderId="3" xfId="0" applyFont="1" applyBorder="1" applyAlignment="1">
      <alignment horizontal="left" vertical="center"/>
    </xf>
    <xf numFmtId="0" fontId="9" fillId="0" borderId="5" xfId="0" applyFont="1" applyBorder="1" applyAlignment="1">
      <alignment horizontal="left"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1" fillId="0" borderId="4" xfId="0" applyFont="1" applyBorder="1" applyAlignment="1">
      <alignment horizontal="left" vertical="center" shrinkToFit="1"/>
    </xf>
    <xf numFmtId="0" fontId="1" fillId="0" borderId="3" xfId="0" applyFont="1" applyBorder="1" applyAlignment="1">
      <alignment horizontal="left" vertical="center" shrinkToFit="1"/>
    </xf>
    <xf numFmtId="0" fontId="1" fillId="0" borderId="5"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18" xfId="0" applyFont="1" applyBorder="1" applyAlignment="1">
      <alignment horizontal="left" vertical="center" shrinkToFit="1"/>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Fill="1" applyBorder="1" applyAlignment="1">
      <alignment horizontal="left" vertical="center"/>
    </xf>
    <xf numFmtId="0" fontId="4" fillId="4" borderId="4"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5" xfId="0" applyFont="1" applyFill="1" applyBorder="1" applyAlignment="1">
      <alignment horizontal="center" vertical="center"/>
    </xf>
    <xf numFmtId="0" fontId="20" fillId="0" borderId="0" xfId="0" applyFont="1" applyBorder="1" applyAlignment="1">
      <alignment horizontal="center" vertical="center"/>
    </xf>
    <xf numFmtId="0" fontId="14" fillId="2" borderId="4"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5" xfId="0" applyFont="1" applyFill="1" applyBorder="1" applyAlignment="1">
      <alignment horizontal="center" vertical="center"/>
    </xf>
    <xf numFmtId="0" fontId="6" fillId="0" borderId="1" xfId="0" applyFont="1" applyBorder="1" applyAlignment="1">
      <alignment horizontal="left" vertical="center" shrinkToFit="1"/>
    </xf>
    <xf numFmtId="0" fontId="1" fillId="0" borderId="1" xfId="0" applyFont="1" applyBorder="1" applyAlignment="1">
      <alignment horizontal="left" vertical="center" shrinkToFit="1"/>
    </xf>
    <xf numFmtId="0" fontId="2" fillId="0" borderId="1" xfId="0" applyFont="1" applyBorder="1" applyAlignment="1">
      <alignment horizontal="left" vertical="center" shrinkToFit="1"/>
    </xf>
    <xf numFmtId="0" fontId="14" fillId="5" borderId="0" xfId="0" applyFont="1" applyFill="1" applyBorder="1" applyAlignment="1">
      <alignment horizontal="left" vertical="center"/>
    </xf>
    <xf numFmtId="0" fontId="6" fillId="0" borderId="4"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5" xfId="0" applyFont="1" applyBorder="1" applyAlignment="1">
      <alignment horizontal="left" vertical="center" shrinkToFit="1"/>
    </xf>
    <xf numFmtId="0" fontId="14" fillId="0" borderId="11"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2" xfId="0" applyFont="1" applyBorder="1" applyAlignment="1">
      <alignment horizontal="center" vertical="center" wrapText="1"/>
    </xf>
    <xf numFmtId="0" fontId="6" fillId="2" borderId="1" xfId="0" applyFont="1" applyFill="1" applyBorder="1" applyAlignment="1">
      <alignment horizontal="center" vertical="center"/>
    </xf>
    <xf numFmtId="0" fontId="1" fillId="0" borderId="4" xfId="0" applyFont="1" applyFill="1" applyBorder="1" applyAlignment="1">
      <alignment horizontal="left" vertical="center" shrinkToFit="1"/>
    </xf>
    <xf numFmtId="0" fontId="1" fillId="0" borderId="3" xfId="0" applyFont="1" applyFill="1" applyBorder="1" applyAlignment="1">
      <alignment horizontal="left" vertical="center" shrinkToFit="1"/>
    </xf>
    <xf numFmtId="0" fontId="1" fillId="0" borderId="5" xfId="0" applyFont="1" applyFill="1" applyBorder="1" applyAlignment="1">
      <alignment horizontal="left" vertical="center" shrinkToFit="1"/>
    </xf>
    <xf numFmtId="0" fontId="14" fillId="2" borderId="1" xfId="0" applyFont="1" applyFill="1" applyBorder="1" applyAlignment="1">
      <alignment horizontal="center" vertical="center"/>
    </xf>
    <xf numFmtId="0" fontId="14" fillId="0" borderId="1" xfId="0" applyFont="1" applyBorder="1" applyAlignment="1">
      <alignment horizontal="left" vertical="top"/>
    </xf>
    <xf numFmtId="0" fontId="21" fillId="0" borderId="0" xfId="0" applyFont="1" applyBorder="1" applyAlignment="1">
      <alignment horizontal="center" vertical="center"/>
    </xf>
    <xf numFmtId="3" fontId="14" fillId="0" borderId="1" xfId="0" applyNumberFormat="1" applyFont="1" applyFill="1" applyBorder="1" applyAlignment="1">
      <alignment horizontal="left" vertical="center"/>
    </xf>
    <xf numFmtId="49" fontId="14" fillId="0" borderId="1" xfId="0" applyNumberFormat="1" applyFont="1" applyFill="1" applyBorder="1" applyAlignment="1">
      <alignment horizontal="left" vertical="center"/>
    </xf>
    <xf numFmtId="0" fontId="14" fillId="4" borderId="1" xfId="0" applyFont="1" applyFill="1" applyBorder="1" applyAlignment="1">
      <alignment horizontal="center" vertical="center"/>
    </xf>
    <xf numFmtId="0" fontId="14" fillId="6" borderId="1" xfId="0" applyFont="1" applyFill="1" applyBorder="1" applyAlignment="1">
      <alignment horizontal="center" vertical="center"/>
    </xf>
    <xf numFmtId="38" fontId="18" fillId="4" borderId="1" xfId="1" applyFont="1" applyFill="1" applyBorder="1" applyAlignment="1">
      <alignment horizontal="center" vertical="center"/>
    </xf>
    <xf numFmtId="38" fontId="18" fillId="6" borderId="1" xfId="1" applyFont="1" applyFill="1" applyBorder="1" applyAlignment="1">
      <alignment horizontal="center" vertical="center"/>
    </xf>
    <xf numFmtId="0" fontId="14" fillId="0" borderId="1" xfId="0" applyFont="1" applyFill="1" applyBorder="1" applyAlignment="1">
      <alignment horizontal="left" vertical="center" shrinkToFit="1"/>
    </xf>
    <xf numFmtId="3" fontId="4" fillId="0" borderId="1" xfId="0" applyNumberFormat="1" applyFont="1" applyFill="1" applyBorder="1" applyAlignment="1">
      <alignment horizontal="left" vertical="center" shrinkToFit="1"/>
    </xf>
    <xf numFmtId="0" fontId="4" fillId="0" borderId="1" xfId="0" applyFont="1" applyFill="1" applyBorder="1" applyAlignment="1">
      <alignment horizontal="left" vertical="center" shrinkToFit="1"/>
    </xf>
    <xf numFmtId="0" fontId="6" fillId="0" borderId="1" xfId="0" applyFont="1" applyFill="1" applyBorder="1" applyAlignment="1">
      <alignment horizontal="left" vertical="center"/>
    </xf>
    <xf numFmtId="0" fontId="14" fillId="0" borderId="1" xfId="0" applyFont="1" applyBorder="1" applyAlignment="1">
      <alignment horizontal="left"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9"/>
  <sheetViews>
    <sheetView tabSelected="1" workbookViewId="0">
      <selection activeCell="F12" sqref="F12"/>
    </sheetView>
  </sheetViews>
  <sheetFormatPr defaultColWidth="9" defaultRowHeight="30" customHeight="1"/>
  <cols>
    <col min="1" max="1" width="11.25" style="43" bestFit="1" customWidth="1"/>
    <col min="2" max="2" width="44.5" style="43" customWidth="1"/>
    <col min="3" max="16384" width="9" style="43"/>
  </cols>
  <sheetData>
    <row r="1" spans="1:4" ht="30" customHeight="1">
      <c r="A1" s="107" t="s">
        <v>43</v>
      </c>
      <c r="B1" s="107"/>
    </row>
    <row r="2" spans="1:4" ht="30" customHeight="1">
      <c r="A2" s="108" t="s">
        <v>44</v>
      </c>
      <c r="B2" s="108"/>
    </row>
    <row r="3" spans="1:4" ht="30" customHeight="1">
      <c r="A3" s="18" t="s">
        <v>24</v>
      </c>
      <c r="B3" s="44" t="s">
        <v>138</v>
      </c>
    </row>
    <row r="4" spans="1:4" ht="30" customHeight="1">
      <c r="A4" s="18" t="s">
        <v>142</v>
      </c>
      <c r="B4" s="44" t="s">
        <v>139</v>
      </c>
    </row>
    <row r="5" spans="1:4" ht="30" customHeight="1">
      <c r="A5" s="18" t="s">
        <v>6</v>
      </c>
      <c r="B5" s="45" t="s">
        <v>45</v>
      </c>
    </row>
    <row r="6" spans="1:4" ht="30" customHeight="1">
      <c r="A6" s="106" t="s">
        <v>22</v>
      </c>
      <c r="B6" s="45" t="s">
        <v>46</v>
      </c>
      <c r="C6" s="46"/>
      <c r="D6" s="46"/>
    </row>
    <row r="7" spans="1:4" ht="30" customHeight="1">
      <c r="A7" s="106"/>
      <c r="B7" s="47" t="s">
        <v>47</v>
      </c>
      <c r="C7" s="46"/>
      <c r="D7" s="46"/>
    </row>
    <row r="8" spans="1:4" ht="30" customHeight="1">
      <c r="A8" s="80" t="s">
        <v>23</v>
      </c>
      <c r="B8" s="44" t="s">
        <v>48</v>
      </c>
      <c r="C8" s="46"/>
      <c r="D8" s="46"/>
    </row>
    <row r="9" spans="1:4" ht="30" customHeight="1">
      <c r="A9" s="80" t="s">
        <v>140</v>
      </c>
      <c r="B9" s="81" t="s">
        <v>141</v>
      </c>
    </row>
  </sheetData>
  <mergeCells count="3">
    <mergeCell ref="A6:A7"/>
    <mergeCell ref="A1:B1"/>
    <mergeCell ref="A2:B2"/>
  </mergeCells>
  <phoneticPr fontId="3"/>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L48"/>
  <sheetViews>
    <sheetView view="pageBreakPreview" topLeftCell="E1" zoomScale="150" zoomScaleNormal="150" zoomScaleSheetLayoutView="150" workbookViewId="0">
      <selection activeCell="M1" sqref="M1"/>
    </sheetView>
  </sheetViews>
  <sheetFormatPr defaultColWidth="8" defaultRowHeight="10.5"/>
  <cols>
    <col min="1" max="1" width="4" style="83" bestFit="1" customWidth="1"/>
    <col min="2" max="2" width="2.25" style="83" bestFit="1" customWidth="1"/>
    <col min="3" max="3" width="2.75" style="83" bestFit="1" customWidth="1"/>
    <col min="4" max="4" width="3.875" style="83" customWidth="1"/>
    <col min="5" max="5" width="3.375" style="83" bestFit="1" customWidth="1"/>
    <col min="6" max="6" width="8.25" style="83" bestFit="1" customWidth="1"/>
    <col min="7" max="7" width="15.125" style="83" bestFit="1" customWidth="1"/>
    <col min="8" max="8" width="4" style="83" bestFit="1" customWidth="1"/>
    <col min="9" max="9" width="13.5" style="83" bestFit="1" customWidth="1"/>
    <col min="10" max="10" width="10.25" style="83" bestFit="1" customWidth="1"/>
    <col min="11" max="11" width="8.375" style="83" bestFit="1" customWidth="1"/>
    <col min="12" max="12" width="33.125" style="83" bestFit="1" customWidth="1"/>
    <col min="13" max="16384" width="8" style="83"/>
  </cols>
  <sheetData>
    <row r="1" spans="1:12" ht="24">
      <c r="A1" s="120" t="s">
        <v>160</v>
      </c>
      <c r="B1" s="120"/>
      <c r="C1" s="120"/>
      <c r="D1" s="120"/>
      <c r="E1" s="120"/>
      <c r="F1" s="120"/>
      <c r="G1" s="120"/>
      <c r="H1" s="120"/>
      <c r="I1" s="120"/>
      <c r="J1" s="120"/>
      <c r="K1" s="120"/>
      <c r="L1" s="120"/>
    </row>
    <row r="2" spans="1:12">
      <c r="A2" s="84"/>
    </row>
    <row r="3" spans="1:12">
      <c r="A3" s="84" t="s">
        <v>131</v>
      </c>
      <c r="K3" s="85" t="s">
        <v>24</v>
      </c>
      <c r="L3" s="86" t="str">
        <f>【基本情報】!B3</f>
        <v>高体連</v>
      </c>
    </row>
    <row r="4" spans="1:12">
      <c r="A4" s="87" t="s">
        <v>132</v>
      </c>
      <c r="K4" s="85" t="s">
        <v>143</v>
      </c>
      <c r="L4" s="86" t="str">
        <f>【基本情報】!B4</f>
        <v>くまモン高校</v>
      </c>
    </row>
    <row r="5" spans="1:12">
      <c r="A5" s="84" t="s">
        <v>133</v>
      </c>
      <c r="K5" s="85" t="s">
        <v>6</v>
      </c>
      <c r="L5" s="88" t="str">
        <f>【基本情報】!B5</f>
        <v>くまモン</v>
      </c>
    </row>
    <row r="6" spans="1:12">
      <c r="A6" s="84" t="s">
        <v>134</v>
      </c>
      <c r="K6" s="121" t="s">
        <v>22</v>
      </c>
      <c r="L6" s="88" t="str">
        <f>【基本情報】!B6</f>
        <v>〒000-1111</v>
      </c>
    </row>
    <row r="7" spans="1:12">
      <c r="A7" s="84" t="s">
        <v>135</v>
      </c>
      <c r="K7" s="121"/>
      <c r="L7" s="89" t="str">
        <f>【基本情報】!B7</f>
        <v>熊本県熊本市熊区1-2-3</v>
      </c>
    </row>
    <row r="8" spans="1:12">
      <c r="A8" s="84" t="s">
        <v>136</v>
      </c>
      <c r="K8" s="85" t="s">
        <v>23</v>
      </c>
      <c r="L8" s="86" t="str">
        <f>【基本情報】!B8</f>
        <v>090-1111-2222</v>
      </c>
    </row>
    <row r="9" spans="1:12">
      <c r="A9" s="84" t="s">
        <v>137</v>
      </c>
      <c r="K9" s="85" t="s">
        <v>140</v>
      </c>
      <c r="L9" s="90" t="str">
        <f>【基本情報】!B9</f>
        <v>kuma-mon2020@めーる</v>
      </c>
    </row>
    <row r="11" spans="1:12" ht="21">
      <c r="A11" s="91" t="s">
        <v>106</v>
      </c>
      <c r="B11" s="124" t="s">
        <v>107</v>
      </c>
      <c r="C11" s="124"/>
      <c r="D11" s="124"/>
      <c r="E11" s="91" t="s">
        <v>111</v>
      </c>
      <c r="F11" s="92" t="s" ph="1">
        <v>155</v>
      </c>
      <c r="G11" s="91" t="s">
        <v>108</v>
      </c>
      <c r="H11" s="91" t="s">
        <v>150</v>
      </c>
      <c r="I11" s="91" t="s">
        <v>156</v>
      </c>
      <c r="J11" s="91" t="s">
        <v>146</v>
      </c>
      <c r="K11" s="91" t="s">
        <v>123</v>
      </c>
      <c r="L11" s="91" t="s">
        <v>124</v>
      </c>
    </row>
    <row r="12" spans="1:12" ht="21">
      <c r="A12" s="125" t="s">
        <v>125</v>
      </c>
      <c r="B12" s="128" t="s">
        <v>126</v>
      </c>
      <c r="C12" s="131" t="s">
        <v>112</v>
      </c>
      <c r="D12" s="134" t="s">
        <v>127</v>
      </c>
      <c r="E12" s="93">
        <v>64</v>
      </c>
      <c r="F12" s="98" t="s" ph="1">
        <v>152</v>
      </c>
      <c r="G12" s="96">
        <v>33500</v>
      </c>
      <c r="H12" s="93" t="s">
        <v>144</v>
      </c>
      <c r="I12" s="93" t="s">
        <v>145</v>
      </c>
      <c r="J12" s="94" t="s">
        <v>149</v>
      </c>
      <c r="K12" s="94" t="s">
        <v>36</v>
      </c>
      <c r="L12" s="95" t="s">
        <v>154</v>
      </c>
    </row>
    <row r="13" spans="1:12" ht="21">
      <c r="A13" s="126"/>
      <c r="B13" s="129"/>
      <c r="C13" s="132"/>
      <c r="D13" s="135"/>
      <c r="E13" s="93"/>
      <c r="F13" s="98" ph="1"/>
      <c r="G13" s="96"/>
      <c r="H13" s="93"/>
      <c r="I13" s="93"/>
      <c r="J13" s="94"/>
      <c r="K13" s="94"/>
      <c r="L13" s="95" t="s">
        <v>154</v>
      </c>
    </row>
    <row r="14" spans="1:12" ht="21">
      <c r="A14" s="126"/>
      <c r="B14" s="129"/>
      <c r="C14" s="133"/>
      <c r="D14" s="136"/>
      <c r="E14" s="93"/>
      <c r="F14" s="98" ph="1"/>
      <c r="G14" s="96"/>
      <c r="H14" s="93"/>
      <c r="I14" s="93"/>
      <c r="J14" s="94"/>
      <c r="K14" s="94"/>
      <c r="L14" s="95" t="s">
        <v>154</v>
      </c>
    </row>
    <row r="15" spans="1:12" ht="21">
      <c r="A15" s="126"/>
      <c r="B15" s="129"/>
      <c r="C15" s="131" t="s">
        <v>113</v>
      </c>
      <c r="D15" s="134" t="s">
        <v>128</v>
      </c>
      <c r="E15" s="93"/>
      <c r="F15" s="98" ph="1"/>
      <c r="G15" s="96"/>
      <c r="H15" s="93"/>
      <c r="I15" s="93"/>
      <c r="J15" s="94"/>
      <c r="K15" s="94"/>
      <c r="L15" s="95" t="s">
        <v>154</v>
      </c>
    </row>
    <row r="16" spans="1:12" ht="21">
      <c r="A16" s="126"/>
      <c r="B16" s="129"/>
      <c r="C16" s="132"/>
      <c r="D16" s="135"/>
      <c r="E16" s="93"/>
      <c r="F16" s="98" ph="1"/>
      <c r="G16" s="96"/>
      <c r="H16" s="93"/>
      <c r="I16" s="93"/>
      <c r="J16" s="94"/>
      <c r="K16" s="94"/>
      <c r="L16" s="95" t="s">
        <v>154</v>
      </c>
    </row>
    <row r="17" spans="1:12" ht="21">
      <c r="A17" s="126"/>
      <c r="B17" s="129"/>
      <c r="C17" s="133"/>
      <c r="D17" s="135"/>
      <c r="E17" s="93"/>
      <c r="F17" s="98" ph="1"/>
      <c r="G17" s="96"/>
      <c r="H17" s="93"/>
      <c r="I17" s="93"/>
      <c r="J17" s="94"/>
      <c r="K17" s="94"/>
      <c r="L17" s="95" t="s">
        <v>154</v>
      </c>
    </row>
    <row r="18" spans="1:12" ht="21">
      <c r="A18" s="126"/>
      <c r="B18" s="129"/>
      <c r="C18" s="131" t="s">
        <v>114</v>
      </c>
      <c r="D18" s="134" t="s">
        <v>129</v>
      </c>
      <c r="E18" s="93"/>
      <c r="F18" s="98" ph="1"/>
      <c r="G18" s="96"/>
      <c r="H18" s="93"/>
      <c r="I18" s="93"/>
      <c r="J18" s="94"/>
      <c r="K18" s="94"/>
      <c r="L18" s="95" t="s">
        <v>154</v>
      </c>
    </row>
    <row r="19" spans="1:12" ht="21">
      <c r="A19" s="126"/>
      <c r="B19" s="129"/>
      <c r="C19" s="132"/>
      <c r="D19" s="135"/>
      <c r="E19" s="93"/>
      <c r="F19" s="98" ph="1"/>
      <c r="G19" s="96"/>
      <c r="H19" s="93"/>
      <c r="I19" s="93"/>
      <c r="J19" s="94"/>
      <c r="K19" s="94"/>
      <c r="L19" s="95" t="s">
        <v>154</v>
      </c>
    </row>
    <row r="20" spans="1:12" ht="21">
      <c r="A20" s="127"/>
      <c r="B20" s="129"/>
      <c r="C20" s="132"/>
      <c r="D20" s="135"/>
      <c r="E20" s="93"/>
      <c r="F20" s="98" ph="1"/>
      <c r="G20" s="96"/>
      <c r="H20" s="93"/>
      <c r="I20" s="93"/>
      <c r="J20" s="94"/>
      <c r="K20" s="94"/>
      <c r="L20" s="95" t="s">
        <v>154</v>
      </c>
    </row>
    <row r="21" spans="1:12" ht="21">
      <c r="A21" s="109" t="s">
        <v>130</v>
      </c>
      <c r="B21" s="130"/>
      <c r="C21" s="111"/>
      <c r="D21" s="112"/>
      <c r="E21" s="113"/>
      <c r="F21" s="98" ph="1"/>
      <c r="G21" s="96"/>
      <c r="H21" s="93"/>
      <c r="I21" s="93"/>
      <c r="J21" s="94"/>
      <c r="K21" s="94"/>
      <c r="L21" s="95" t="s">
        <v>154</v>
      </c>
    </row>
    <row r="22" spans="1:12" ht="21">
      <c r="A22" s="109"/>
      <c r="B22" s="130"/>
      <c r="C22" s="114"/>
      <c r="D22" s="115"/>
      <c r="E22" s="116"/>
      <c r="F22" s="98" ph="1"/>
      <c r="G22" s="96"/>
      <c r="H22" s="93"/>
      <c r="I22" s="93"/>
      <c r="J22" s="94"/>
      <c r="K22" s="94"/>
      <c r="L22" s="95" t="s">
        <v>154</v>
      </c>
    </row>
    <row r="23" spans="1:12" ht="21">
      <c r="A23" s="109"/>
      <c r="B23" s="130"/>
      <c r="C23" s="114"/>
      <c r="D23" s="115"/>
      <c r="E23" s="116"/>
      <c r="F23" s="98" ph="1"/>
      <c r="G23" s="96"/>
      <c r="H23" s="93"/>
      <c r="I23" s="93"/>
      <c r="J23" s="94"/>
      <c r="K23" s="94"/>
      <c r="L23" s="95" t="s">
        <v>154</v>
      </c>
    </row>
    <row r="24" spans="1:12" ht="21">
      <c r="A24" s="110"/>
      <c r="B24" s="130"/>
      <c r="C24" s="114"/>
      <c r="D24" s="115"/>
      <c r="E24" s="116"/>
      <c r="F24" s="98" ph="1"/>
      <c r="G24" s="96"/>
      <c r="H24" s="93"/>
      <c r="I24" s="93"/>
      <c r="J24" s="94"/>
      <c r="K24" s="94"/>
      <c r="L24" s="95" t="s">
        <v>154</v>
      </c>
    </row>
    <row r="25" spans="1:12" ht="21">
      <c r="A25" s="122" t="s">
        <v>125</v>
      </c>
      <c r="B25" s="123" t="s">
        <v>110</v>
      </c>
      <c r="C25" s="114"/>
      <c r="D25" s="115"/>
      <c r="E25" s="116"/>
      <c r="F25" s="98" ph="1"/>
      <c r="G25" s="96"/>
      <c r="H25" s="93"/>
      <c r="I25" s="93"/>
      <c r="J25" s="94"/>
      <c r="K25" s="94"/>
      <c r="L25" s="95" t="s">
        <v>154</v>
      </c>
    </row>
    <row r="26" spans="1:12" ht="21">
      <c r="A26" s="122"/>
      <c r="B26" s="123"/>
      <c r="C26" s="114"/>
      <c r="D26" s="115"/>
      <c r="E26" s="116"/>
      <c r="F26" s="98" ph="1"/>
      <c r="G26" s="96"/>
      <c r="H26" s="93"/>
      <c r="I26" s="93"/>
      <c r="J26" s="94"/>
      <c r="K26" s="94"/>
      <c r="L26" s="95" t="s">
        <v>154</v>
      </c>
    </row>
    <row r="27" spans="1:12" ht="21">
      <c r="A27" s="122"/>
      <c r="B27" s="123"/>
      <c r="C27" s="114"/>
      <c r="D27" s="115"/>
      <c r="E27" s="116"/>
      <c r="F27" s="98" ph="1"/>
      <c r="G27" s="96"/>
      <c r="H27" s="93"/>
      <c r="I27" s="93"/>
      <c r="J27" s="94"/>
      <c r="K27" s="94"/>
      <c r="L27" s="95" t="s">
        <v>154</v>
      </c>
    </row>
    <row r="28" spans="1:12" ht="21">
      <c r="A28" s="109" t="s">
        <v>130</v>
      </c>
      <c r="B28" s="123"/>
      <c r="C28" s="114"/>
      <c r="D28" s="115"/>
      <c r="E28" s="116"/>
      <c r="F28" s="98" ph="1"/>
      <c r="G28" s="96"/>
      <c r="H28" s="93"/>
      <c r="I28" s="93"/>
      <c r="J28" s="94"/>
      <c r="K28" s="94"/>
      <c r="L28" s="95" t="s">
        <v>154</v>
      </c>
    </row>
    <row r="29" spans="1:12" ht="21">
      <c r="A29" s="109"/>
      <c r="B29" s="123"/>
      <c r="C29" s="114"/>
      <c r="D29" s="115"/>
      <c r="E29" s="116"/>
      <c r="F29" s="98" ph="1"/>
      <c r="G29" s="96"/>
      <c r="H29" s="93"/>
      <c r="I29" s="93"/>
      <c r="J29" s="94"/>
      <c r="K29" s="94"/>
      <c r="L29" s="95" t="s">
        <v>154</v>
      </c>
    </row>
    <row r="30" spans="1:12" ht="21">
      <c r="A30" s="109"/>
      <c r="B30" s="123"/>
      <c r="C30" s="117"/>
      <c r="D30" s="118"/>
      <c r="E30" s="119"/>
      <c r="F30" s="98" ph="1"/>
      <c r="G30" s="96"/>
      <c r="H30" s="93"/>
      <c r="I30" s="93"/>
      <c r="J30" s="94"/>
      <c r="K30" s="94"/>
      <c r="L30" s="95" t="s">
        <v>154</v>
      </c>
    </row>
    <row r="32" spans="1:12" ht="15">
      <c r="F32" s="83" ph="1"/>
    </row>
    <row r="33" spans="6:6" ht="15">
      <c r="F33" s="83" ph="1"/>
    </row>
    <row r="34" spans="6:6" ht="15">
      <c r="F34" s="83" ph="1"/>
    </row>
    <row r="35" spans="6:6" ht="15">
      <c r="F35" s="83" ph="1"/>
    </row>
    <row r="36" spans="6:6" ht="15">
      <c r="F36" s="83" ph="1"/>
    </row>
    <row r="37" spans="6:6" ht="15">
      <c r="F37" s="83" ph="1"/>
    </row>
    <row r="38" spans="6:6" ht="15">
      <c r="F38" s="83" ph="1"/>
    </row>
    <row r="39" spans="6:6" ht="15">
      <c r="F39" s="83" ph="1"/>
    </row>
    <row r="40" spans="6:6" ht="15">
      <c r="F40" s="83" ph="1"/>
    </row>
    <row r="41" spans="6:6" ht="15">
      <c r="F41" s="83" ph="1"/>
    </row>
    <row r="42" spans="6:6" ht="15">
      <c r="F42" s="83" ph="1"/>
    </row>
    <row r="43" spans="6:6" ht="15">
      <c r="F43" s="83" ph="1"/>
    </row>
    <row r="44" spans="6:6" ht="15">
      <c r="F44" s="83" ph="1"/>
    </row>
    <row r="45" spans="6:6" ht="15">
      <c r="F45" s="83" ph="1"/>
    </row>
    <row r="46" spans="6:6" ht="15">
      <c r="F46" s="83" ph="1"/>
    </row>
    <row r="47" spans="6:6" ht="15">
      <c r="F47" s="83" ph="1"/>
    </row>
    <row r="48" spans="6:6" ht="15">
      <c r="F48" s="83" ph="1"/>
    </row>
  </sheetData>
  <mergeCells count="16">
    <mergeCell ref="A21:A24"/>
    <mergeCell ref="C21:E30"/>
    <mergeCell ref="A1:L1"/>
    <mergeCell ref="K6:K7"/>
    <mergeCell ref="A25:A27"/>
    <mergeCell ref="B25:B30"/>
    <mergeCell ref="A28:A30"/>
    <mergeCell ref="B11:D11"/>
    <mergeCell ref="A12:A20"/>
    <mergeCell ref="B12:B24"/>
    <mergeCell ref="C12:C14"/>
    <mergeCell ref="D12:D14"/>
    <mergeCell ref="C15:C17"/>
    <mergeCell ref="D15:D17"/>
    <mergeCell ref="C18:C20"/>
    <mergeCell ref="D18:D20"/>
  </mergeCells>
  <phoneticPr fontId="31" type="Hiragana" alignment="distributed"/>
  <printOptions horizontalCentered="1" verticalCentered="1"/>
  <pageMargins left="0.23622047244094491" right="0.23622047244094491" top="0.23622047244094491" bottom="0.23622047244094491" header="0.31496062992125984" footer="0.31496062992125984"/>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L48"/>
  <sheetViews>
    <sheetView view="pageBreakPreview" zoomScale="130" zoomScaleNormal="150" zoomScaleSheetLayoutView="130" workbookViewId="0">
      <selection activeCell="M1" sqref="M1"/>
    </sheetView>
  </sheetViews>
  <sheetFormatPr defaultColWidth="8" defaultRowHeight="10.5"/>
  <cols>
    <col min="1" max="1" width="4" style="83" bestFit="1" customWidth="1"/>
    <col min="2" max="2" width="2.25" style="83" bestFit="1" customWidth="1"/>
    <col min="3" max="3" width="2.75" style="83" bestFit="1" customWidth="1"/>
    <col min="4" max="4" width="3.875" style="83" customWidth="1"/>
    <col min="5" max="5" width="3.375" style="83" bestFit="1" customWidth="1"/>
    <col min="6" max="6" width="8.25" style="83" bestFit="1" customWidth="1"/>
    <col min="7" max="7" width="15.125" style="83" bestFit="1" customWidth="1"/>
    <col min="8" max="8" width="4" style="83" bestFit="1" customWidth="1"/>
    <col min="9" max="9" width="13.5" style="83" bestFit="1" customWidth="1"/>
    <col min="10" max="10" width="10.25" style="83" bestFit="1" customWidth="1"/>
    <col min="11" max="11" width="8.375" style="83" bestFit="1" customWidth="1"/>
    <col min="12" max="12" width="33.125" style="83" bestFit="1" customWidth="1"/>
    <col min="13" max="16384" width="8" style="83"/>
  </cols>
  <sheetData>
    <row r="1" spans="1:12" ht="24">
      <c r="A1" s="120" t="s">
        <v>161</v>
      </c>
      <c r="B1" s="120"/>
      <c r="C1" s="120"/>
      <c r="D1" s="120"/>
      <c r="E1" s="120"/>
      <c r="F1" s="120"/>
      <c r="G1" s="120"/>
      <c r="H1" s="120"/>
      <c r="I1" s="120"/>
      <c r="J1" s="120"/>
      <c r="K1" s="120"/>
      <c r="L1" s="120"/>
    </row>
    <row r="2" spans="1:12">
      <c r="A2" s="84"/>
    </row>
    <row r="3" spans="1:12">
      <c r="A3" s="84" t="s">
        <v>131</v>
      </c>
      <c r="K3" s="85" t="s">
        <v>24</v>
      </c>
      <c r="L3" s="86" t="str">
        <f>【基本情報】!B3</f>
        <v>高体連</v>
      </c>
    </row>
    <row r="4" spans="1:12">
      <c r="A4" s="87" t="s">
        <v>132</v>
      </c>
      <c r="K4" s="85" t="s">
        <v>143</v>
      </c>
      <c r="L4" s="86" t="str">
        <f>【基本情報】!B4</f>
        <v>くまモン高校</v>
      </c>
    </row>
    <row r="5" spans="1:12">
      <c r="A5" s="84" t="s">
        <v>133</v>
      </c>
      <c r="K5" s="85" t="s">
        <v>6</v>
      </c>
      <c r="L5" s="88" t="str">
        <f>【基本情報】!B5</f>
        <v>くまモン</v>
      </c>
    </row>
    <row r="6" spans="1:12">
      <c r="A6" s="84" t="s">
        <v>134</v>
      </c>
      <c r="K6" s="121" t="s">
        <v>22</v>
      </c>
      <c r="L6" s="88" t="str">
        <f>【基本情報】!B6</f>
        <v>〒000-1111</v>
      </c>
    </row>
    <row r="7" spans="1:12">
      <c r="A7" s="84" t="s">
        <v>135</v>
      </c>
      <c r="K7" s="121"/>
      <c r="L7" s="89" t="str">
        <f>【基本情報】!B7</f>
        <v>熊本県熊本市熊区1-2-3</v>
      </c>
    </row>
    <row r="8" spans="1:12">
      <c r="A8" s="84" t="s">
        <v>159</v>
      </c>
      <c r="K8" s="85" t="s">
        <v>23</v>
      </c>
      <c r="L8" s="86" t="str">
        <f>【基本情報】!B8</f>
        <v>090-1111-2222</v>
      </c>
    </row>
    <row r="9" spans="1:12">
      <c r="K9" s="85" t="s">
        <v>140</v>
      </c>
      <c r="L9" s="90" t="str">
        <f>【基本情報】!B9</f>
        <v>kuma-mon2020@めーる</v>
      </c>
    </row>
    <row r="11" spans="1:12" ht="21">
      <c r="A11" s="99" t="s">
        <v>106</v>
      </c>
      <c r="B11" s="97" t="s">
        <v>107</v>
      </c>
      <c r="C11" s="137"/>
      <c r="D11" s="138"/>
      <c r="E11" s="139"/>
      <c r="F11" s="92" t="s" ph="1">
        <v>155</v>
      </c>
      <c r="G11" s="99" t="s">
        <v>108</v>
      </c>
      <c r="H11" s="99" t="s">
        <v>150</v>
      </c>
      <c r="I11" s="99" t="s">
        <v>109</v>
      </c>
      <c r="J11" s="99" t="s">
        <v>146</v>
      </c>
      <c r="K11" s="99" t="s">
        <v>123</v>
      </c>
      <c r="L11" s="99" t="s">
        <v>124</v>
      </c>
    </row>
    <row r="12" spans="1:12" ht="21">
      <c r="A12" s="125" t="s">
        <v>147</v>
      </c>
      <c r="B12" s="128" t="s">
        <v>126</v>
      </c>
      <c r="C12" s="140"/>
      <c r="D12" s="141"/>
      <c r="E12" s="142"/>
      <c r="F12" s="98" t="s" ph="1">
        <v>152</v>
      </c>
      <c r="G12" s="96">
        <v>33500</v>
      </c>
      <c r="H12" s="93" t="s">
        <v>153</v>
      </c>
      <c r="I12" s="93" t="s">
        <v>151</v>
      </c>
      <c r="J12" s="94" t="s">
        <v>149</v>
      </c>
      <c r="K12" s="94" t="s">
        <v>36</v>
      </c>
      <c r="L12" s="95" t="s">
        <v>154</v>
      </c>
    </row>
    <row r="13" spans="1:12" ht="21">
      <c r="A13" s="126"/>
      <c r="B13" s="129"/>
      <c r="C13" s="140"/>
      <c r="D13" s="141"/>
      <c r="E13" s="142"/>
      <c r="F13" s="98" ph="1"/>
      <c r="G13" s="96"/>
      <c r="H13" s="93"/>
      <c r="I13" s="93"/>
      <c r="J13" s="94"/>
      <c r="K13" s="94"/>
      <c r="L13" s="95" t="s">
        <v>154</v>
      </c>
    </row>
    <row r="14" spans="1:12" ht="21">
      <c r="A14" s="126"/>
      <c r="B14" s="129"/>
      <c r="C14" s="140"/>
      <c r="D14" s="141"/>
      <c r="E14" s="142"/>
      <c r="F14" s="98" ph="1"/>
      <c r="G14" s="96"/>
      <c r="H14" s="93"/>
      <c r="I14" s="93"/>
      <c r="J14" s="94"/>
      <c r="K14" s="94"/>
      <c r="L14" s="95" t="s">
        <v>154</v>
      </c>
    </row>
    <row r="15" spans="1:12" ht="21">
      <c r="A15" s="126"/>
      <c r="B15" s="129"/>
      <c r="C15" s="140"/>
      <c r="D15" s="141"/>
      <c r="E15" s="142"/>
      <c r="F15" s="98" ph="1"/>
      <c r="G15" s="96"/>
      <c r="H15" s="93"/>
      <c r="I15" s="93"/>
      <c r="J15" s="94"/>
      <c r="K15" s="94"/>
      <c r="L15" s="95" t="s">
        <v>154</v>
      </c>
    </row>
    <row r="16" spans="1:12" ht="21">
      <c r="A16" s="126"/>
      <c r="B16" s="129"/>
      <c r="C16" s="140"/>
      <c r="D16" s="141"/>
      <c r="E16" s="142"/>
      <c r="F16" s="98" ph="1"/>
      <c r="G16" s="96"/>
      <c r="H16" s="93"/>
      <c r="I16" s="93"/>
      <c r="J16" s="94"/>
      <c r="K16" s="94"/>
      <c r="L16" s="95" t="s">
        <v>154</v>
      </c>
    </row>
    <row r="17" spans="1:12" ht="21">
      <c r="A17" s="109" t="s">
        <v>148</v>
      </c>
      <c r="B17" s="130"/>
      <c r="C17" s="140"/>
      <c r="D17" s="141"/>
      <c r="E17" s="142"/>
      <c r="F17" s="98" ph="1"/>
      <c r="G17" s="96"/>
      <c r="H17" s="93"/>
      <c r="I17" s="93"/>
      <c r="J17" s="94"/>
      <c r="K17" s="94"/>
      <c r="L17" s="95" t="s">
        <v>154</v>
      </c>
    </row>
    <row r="18" spans="1:12" ht="21">
      <c r="A18" s="109"/>
      <c r="B18" s="130"/>
      <c r="C18" s="140"/>
      <c r="D18" s="141"/>
      <c r="E18" s="142"/>
      <c r="F18" s="98" ph="1"/>
      <c r="G18" s="96"/>
      <c r="H18" s="93"/>
      <c r="I18" s="93"/>
      <c r="J18" s="94"/>
      <c r="K18" s="94"/>
      <c r="L18" s="95" t="s">
        <v>154</v>
      </c>
    </row>
    <row r="19" spans="1:12" ht="21">
      <c r="A19" s="109"/>
      <c r="B19" s="130"/>
      <c r="C19" s="140"/>
      <c r="D19" s="141"/>
      <c r="E19" s="142"/>
      <c r="F19" s="98" ph="1"/>
      <c r="G19" s="96"/>
      <c r="H19" s="93"/>
      <c r="I19" s="93"/>
      <c r="J19" s="94"/>
      <c r="K19" s="94"/>
      <c r="L19" s="95" t="s">
        <v>154</v>
      </c>
    </row>
    <row r="20" spans="1:12" ht="21">
      <c r="A20" s="110"/>
      <c r="B20" s="130"/>
      <c r="C20" s="140"/>
      <c r="D20" s="141"/>
      <c r="E20" s="142"/>
      <c r="F20" s="98" ph="1"/>
      <c r="G20" s="96"/>
      <c r="H20" s="93"/>
      <c r="I20" s="93"/>
      <c r="J20" s="94"/>
      <c r="K20" s="94"/>
      <c r="L20" s="95" t="s">
        <v>154</v>
      </c>
    </row>
    <row r="21" spans="1:12" ht="21">
      <c r="A21" s="110"/>
      <c r="B21" s="130"/>
      <c r="C21" s="140"/>
      <c r="D21" s="141"/>
      <c r="E21" s="142"/>
      <c r="F21" s="98" ph="1"/>
      <c r="G21" s="96"/>
      <c r="H21" s="93"/>
      <c r="I21" s="93"/>
      <c r="J21" s="94"/>
      <c r="K21" s="94"/>
      <c r="L21" s="95" t="s">
        <v>154</v>
      </c>
    </row>
    <row r="22" spans="1:12" ht="21">
      <c r="A22" s="122" t="s">
        <v>147</v>
      </c>
      <c r="B22" s="123" t="s">
        <v>110</v>
      </c>
      <c r="C22" s="140"/>
      <c r="D22" s="141"/>
      <c r="E22" s="142"/>
      <c r="F22" s="98" ph="1"/>
      <c r="G22" s="96"/>
      <c r="H22" s="93"/>
      <c r="I22" s="93"/>
      <c r="J22" s="94"/>
      <c r="K22" s="94"/>
      <c r="L22" s="95" t="s">
        <v>154</v>
      </c>
    </row>
    <row r="23" spans="1:12" ht="21">
      <c r="A23" s="122"/>
      <c r="B23" s="123"/>
      <c r="C23" s="140"/>
      <c r="D23" s="141"/>
      <c r="E23" s="142"/>
      <c r="F23" s="98" ph="1"/>
      <c r="G23" s="96"/>
      <c r="H23" s="93"/>
      <c r="I23" s="93"/>
      <c r="J23" s="94"/>
      <c r="K23" s="94"/>
      <c r="L23" s="95" t="s">
        <v>154</v>
      </c>
    </row>
    <row r="24" spans="1:12" ht="21">
      <c r="A24" s="122"/>
      <c r="B24" s="123"/>
      <c r="C24" s="140"/>
      <c r="D24" s="141"/>
      <c r="E24" s="142"/>
      <c r="F24" s="98" ph="1"/>
      <c r="G24" s="96"/>
      <c r="H24" s="93"/>
      <c r="I24" s="93"/>
      <c r="J24" s="94"/>
      <c r="K24" s="94"/>
      <c r="L24" s="95" t="s">
        <v>154</v>
      </c>
    </row>
    <row r="25" spans="1:12" ht="21">
      <c r="A25" s="109" t="s">
        <v>148</v>
      </c>
      <c r="B25" s="123"/>
      <c r="C25" s="140"/>
      <c r="D25" s="141"/>
      <c r="E25" s="142"/>
      <c r="F25" s="98" ph="1"/>
      <c r="G25" s="96"/>
      <c r="H25" s="93"/>
      <c r="I25" s="93"/>
      <c r="J25" s="94"/>
      <c r="K25" s="94"/>
      <c r="L25" s="95" t="s">
        <v>154</v>
      </c>
    </row>
    <row r="26" spans="1:12" ht="21">
      <c r="A26" s="109"/>
      <c r="B26" s="123"/>
      <c r="C26" s="140"/>
      <c r="D26" s="141"/>
      <c r="E26" s="142"/>
      <c r="F26" s="98" ph="1"/>
      <c r="G26" s="96"/>
      <c r="H26" s="93"/>
      <c r="I26" s="93"/>
      <c r="J26" s="94"/>
      <c r="K26" s="94"/>
      <c r="L26" s="95" t="s">
        <v>154</v>
      </c>
    </row>
    <row r="27" spans="1:12" ht="21">
      <c r="A27" s="109"/>
      <c r="B27" s="123"/>
      <c r="C27" s="143"/>
      <c r="D27" s="144"/>
      <c r="E27" s="145"/>
      <c r="F27" s="98" ph="1"/>
      <c r="G27" s="96"/>
      <c r="H27" s="93"/>
      <c r="I27" s="93"/>
      <c r="J27" s="94"/>
      <c r="K27" s="94"/>
      <c r="L27" s="95" t="s">
        <v>154</v>
      </c>
    </row>
    <row r="28" spans="1:12" ht="19.5">
      <c r="F28" s="83" ph="1"/>
    </row>
    <row r="29" spans="1:12" ht="19.5">
      <c r="F29" s="83" ph="1"/>
    </row>
    <row r="30" spans="1:12" ht="19.5">
      <c r="F30" s="83" ph="1"/>
    </row>
    <row r="32" spans="1:12" ht="19.5">
      <c r="F32" s="83" ph="1"/>
    </row>
    <row r="33" spans="6:6" ht="19.5">
      <c r="F33" s="83" ph="1"/>
    </row>
    <row r="34" spans="6:6" ht="19.5">
      <c r="F34" s="83" ph="1"/>
    </row>
    <row r="35" spans="6:6" ht="19.5">
      <c r="F35" s="83" ph="1"/>
    </row>
    <row r="36" spans="6:6" ht="19.5">
      <c r="F36" s="83" ph="1"/>
    </row>
    <row r="37" spans="6:6" ht="19.5">
      <c r="F37" s="83" ph="1"/>
    </row>
    <row r="38" spans="6:6" ht="19.5">
      <c r="F38" s="83" ph="1"/>
    </row>
    <row r="39" spans="6:6" ht="19.5">
      <c r="F39" s="83" ph="1"/>
    </row>
    <row r="40" spans="6:6" ht="19.5">
      <c r="F40" s="83" ph="1"/>
    </row>
    <row r="41" spans="6:6" ht="19.5">
      <c r="F41" s="83" ph="1"/>
    </row>
    <row r="42" spans="6:6" ht="19.5">
      <c r="F42" s="83" ph="1"/>
    </row>
    <row r="43" spans="6:6" ht="19.5">
      <c r="F43" s="83" ph="1"/>
    </row>
    <row r="44" spans="6:6" ht="19.5">
      <c r="F44" s="83" ph="1"/>
    </row>
    <row r="45" spans="6:6" ht="19.5">
      <c r="F45" s="83" ph="1"/>
    </row>
    <row r="46" spans="6:6" ht="19.5">
      <c r="F46" s="83" ph="1"/>
    </row>
    <row r="47" spans="6:6" ht="19.5">
      <c r="F47" s="83" ph="1"/>
    </row>
    <row r="48" spans="6:6" ht="19.5">
      <c r="F48" s="83" ph="1"/>
    </row>
  </sheetData>
  <mergeCells count="9">
    <mergeCell ref="A1:L1"/>
    <mergeCell ref="K6:K7"/>
    <mergeCell ref="C11:E27"/>
    <mergeCell ref="A12:A16"/>
    <mergeCell ref="B12:B21"/>
    <mergeCell ref="A17:A21"/>
    <mergeCell ref="A22:A24"/>
    <mergeCell ref="B22:B27"/>
    <mergeCell ref="A25:A27"/>
  </mergeCells>
  <phoneticPr fontId="3"/>
  <printOptions horizontalCentered="1" verticalCentered="1"/>
  <pageMargins left="0.23622047244094491" right="0.23622047244094491" top="0.23622047244094491" bottom="0.23622047244094491" header="0.31496062992125984" footer="0.31496062992125984"/>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11"/>
  <sheetViews>
    <sheetView zoomScaleNormal="100" workbookViewId="0">
      <selection activeCell="A7" sqref="A7"/>
    </sheetView>
  </sheetViews>
  <sheetFormatPr defaultColWidth="8.75" defaultRowHeight="30" customHeight="1"/>
  <cols>
    <col min="1" max="1" width="7" style="32" bestFit="1" customWidth="1"/>
    <col min="2" max="2" width="33.375" style="32" customWidth="1"/>
    <col min="3" max="16384" width="8.75" style="32"/>
  </cols>
  <sheetData>
    <row r="1" spans="1:2" ht="30" customHeight="1">
      <c r="A1" s="146" t="s">
        <v>117</v>
      </c>
      <c r="B1" s="146"/>
    </row>
    <row r="2" spans="1:2" s="31" customFormat="1" ht="30" customHeight="1">
      <c r="A2" s="30"/>
      <c r="B2" s="30"/>
    </row>
    <row r="3" spans="1:2" s="31" customFormat="1" ht="30" customHeight="1">
      <c r="A3" s="12" t="s">
        <v>115</v>
      </c>
      <c r="B3" s="30"/>
    </row>
    <row r="4" spans="1:2" s="31" customFormat="1" ht="30" customHeight="1">
      <c r="A4" s="12" t="s">
        <v>116</v>
      </c>
      <c r="B4" s="30"/>
    </row>
    <row r="5" spans="1:2" ht="30" customHeight="1">
      <c r="A5" s="80" t="s">
        <v>24</v>
      </c>
      <c r="B5" s="44" t="str">
        <f>【基本情報】!B3</f>
        <v>高体連</v>
      </c>
    </row>
    <row r="6" spans="1:2" ht="30" customHeight="1">
      <c r="A6" s="80" t="s">
        <v>142</v>
      </c>
      <c r="B6" s="44" t="str">
        <f>【基本情報】!B4</f>
        <v>くまモン高校</v>
      </c>
    </row>
    <row r="7" spans="1:2" ht="30" customHeight="1">
      <c r="A7" s="80" t="s">
        <v>6</v>
      </c>
      <c r="B7" s="45" t="str">
        <f>【基本情報】!B5</f>
        <v>くまモン</v>
      </c>
    </row>
    <row r="8" spans="1:2" ht="30" customHeight="1">
      <c r="A8" s="106" t="s">
        <v>22</v>
      </c>
      <c r="B8" s="45" t="str">
        <f>【基本情報】!B6</f>
        <v>〒000-1111</v>
      </c>
    </row>
    <row r="9" spans="1:2" ht="30" customHeight="1">
      <c r="A9" s="106"/>
      <c r="B9" s="47" t="str">
        <f>【基本情報】!B7</f>
        <v>熊本県熊本市熊区1-2-3</v>
      </c>
    </row>
    <row r="10" spans="1:2" ht="30" customHeight="1">
      <c r="A10" s="80" t="s">
        <v>23</v>
      </c>
      <c r="B10" s="44" t="str">
        <f>【基本情報】!B8</f>
        <v>090-1111-2222</v>
      </c>
    </row>
    <row r="11" spans="1:2" ht="30" customHeight="1">
      <c r="A11" s="80" t="s">
        <v>140</v>
      </c>
      <c r="B11" s="82" t="str">
        <f>【基本情報】!B9</f>
        <v>kuma-mon2020@めーる</v>
      </c>
    </row>
  </sheetData>
  <mergeCells count="2">
    <mergeCell ref="A8:A9"/>
    <mergeCell ref="A1:B1"/>
  </mergeCells>
  <phoneticPr fontId="3"/>
  <pageMargins left="0.7" right="0.7" top="0.75" bottom="0.75" header="0.3" footer="0.3"/>
  <pageSetup paperSize="9" orientation="landscape" horizontalDpi="0"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W28"/>
  <sheetViews>
    <sheetView view="pageBreakPreview" zoomScaleNormal="100" zoomScaleSheetLayoutView="100" workbookViewId="0">
      <selection activeCell="K6" sqref="K6"/>
    </sheetView>
  </sheetViews>
  <sheetFormatPr defaultColWidth="8.75" defaultRowHeight="24" customHeight="1"/>
  <cols>
    <col min="1" max="1" width="5.875" style="1" bestFit="1" customWidth="1"/>
    <col min="2" max="2" width="8.875" style="1" bestFit="1" customWidth="1"/>
    <col min="3" max="3" width="4.375" style="1" bestFit="1" customWidth="1"/>
    <col min="4" max="4" width="16.625" style="1" bestFit="1" customWidth="1"/>
    <col min="5" max="5" width="4.75" style="1" bestFit="1" customWidth="1"/>
    <col min="6" max="6" width="8.75" style="1" bestFit="1" customWidth="1"/>
    <col min="7" max="7" width="27.875" style="1" bestFit="1" customWidth="1"/>
    <col min="8" max="8" width="9.125" style="1" bestFit="1" customWidth="1"/>
    <col min="9" max="9" width="4.375" style="1" bestFit="1" customWidth="1"/>
    <col min="10" max="10" width="8.875" style="1" bestFit="1" customWidth="1"/>
    <col min="11" max="11" width="11.625" style="1" bestFit="1" customWidth="1"/>
    <col min="12" max="12" width="10.75" style="70" bestFit="1" customWidth="1"/>
    <col min="13" max="13" width="12" style="69" bestFit="1" customWidth="1"/>
    <col min="14" max="23" width="8.75" style="69"/>
    <col min="24" max="16384" width="8.75" style="1"/>
  </cols>
  <sheetData>
    <row r="1" spans="1:17" ht="24" customHeight="1">
      <c r="A1" s="147" t="s">
        <v>20</v>
      </c>
      <c r="B1" s="147"/>
      <c r="C1" s="147"/>
      <c r="D1" s="147"/>
      <c r="E1" s="147"/>
      <c r="F1" s="147"/>
      <c r="G1" s="147"/>
      <c r="H1" s="147"/>
      <c r="I1" s="147"/>
      <c r="J1" s="147"/>
      <c r="K1" s="147"/>
      <c r="L1" s="68">
        <f ca="1">TODAY()</f>
        <v>43908</v>
      </c>
    </row>
    <row r="3" spans="1:17" ht="24" customHeight="1">
      <c r="A3" s="2" t="s">
        <v>25</v>
      </c>
      <c r="B3" s="148" t="s">
        <v>10</v>
      </c>
      <c r="C3" s="149"/>
      <c r="D3" s="150"/>
      <c r="L3" s="71" t="s">
        <v>94</v>
      </c>
      <c r="M3" s="72"/>
    </row>
    <row r="4" spans="1:17" ht="24" customHeight="1">
      <c r="L4" s="73" t="s">
        <v>88</v>
      </c>
    </row>
    <row r="5" spans="1:17" ht="24" customHeight="1">
      <c r="A5" s="2" t="s">
        <v>24</v>
      </c>
      <c r="B5" s="151" t="str">
        <f>【基本情報】!B3</f>
        <v>高体連</v>
      </c>
      <c r="C5" s="152"/>
      <c r="D5" s="153"/>
      <c r="F5" s="154" t="s">
        <v>22</v>
      </c>
      <c r="G5" s="49" t="str">
        <f>【基本情報】!B6</f>
        <v>〒000-1111</v>
      </c>
      <c r="H5" s="53"/>
      <c r="I5" s="53"/>
      <c r="J5" s="29"/>
      <c r="K5" s="29"/>
      <c r="L5" s="74" t="s">
        <v>91</v>
      </c>
    </row>
    <row r="6" spans="1:17" ht="24" customHeight="1">
      <c r="A6" s="2" t="s">
        <v>8</v>
      </c>
      <c r="B6" s="151" t="str">
        <f>【基本情報】!B4</f>
        <v>くまモン高校</v>
      </c>
      <c r="C6" s="152"/>
      <c r="D6" s="153"/>
      <c r="F6" s="155"/>
      <c r="G6" s="51" t="str">
        <f>【基本情報】!B7</f>
        <v>熊本県熊本市熊区1-2-3</v>
      </c>
      <c r="H6" s="54"/>
      <c r="I6" s="54"/>
      <c r="J6" s="48"/>
      <c r="K6" s="48"/>
      <c r="L6" s="74" t="s">
        <v>89</v>
      </c>
    </row>
    <row r="7" spans="1:17" ht="24" customHeight="1">
      <c r="A7" s="2" t="s">
        <v>6</v>
      </c>
      <c r="B7" s="151" t="str">
        <f>【基本情報】!B5</f>
        <v>くまモン</v>
      </c>
      <c r="C7" s="152"/>
      <c r="D7" s="153"/>
      <c r="F7" s="52" t="s">
        <v>23</v>
      </c>
      <c r="G7" s="50" t="str">
        <f>【基本情報】!B8</f>
        <v>090-1111-2222</v>
      </c>
      <c r="H7" s="53"/>
      <c r="I7" s="53"/>
      <c r="J7" s="29"/>
      <c r="K7" s="29"/>
      <c r="L7" s="74" t="s">
        <v>90</v>
      </c>
    </row>
    <row r="8" spans="1:17" ht="24" customHeight="1">
      <c r="J8" s="29"/>
      <c r="L8" s="73" t="s">
        <v>92</v>
      </c>
    </row>
    <row r="9" spans="1:17" ht="24" customHeight="1">
      <c r="A9" s="2" t="s">
        <v>0</v>
      </c>
      <c r="B9" s="2" t="s" ph="1">
        <v>7</v>
      </c>
      <c r="C9" s="2" t="s">
        <v>1</v>
      </c>
      <c r="D9" s="2" t="s">
        <v>2</v>
      </c>
      <c r="E9" s="2" t="s">
        <v>3</v>
      </c>
      <c r="F9" s="2" t="s">
        <v>21</v>
      </c>
      <c r="G9" s="2" t="s">
        <v>4</v>
      </c>
      <c r="H9" s="3" t="s">
        <v>35</v>
      </c>
      <c r="I9" s="3" t="s">
        <v>49</v>
      </c>
      <c r="J9" s="2" t="s">
        <v>31</v>
      </c>
      <c r="K9" s="3" t="s">
        <v>30</v>
      </c>
      <c r="L9" s="73" t="s">
        <v>93</v>
      </c>
    </row>
    <row r="10" spans="1:17" ht="24" customHeight="1">
      <c r="A10" s="2">
        <v>0</v>
      </c>
      <c r="B10" s="4" t="s" ph="1">
        <v>37</v>
      </c>
      <c r="C10" s="4" t="s">
        <v>5</v>
      </c>
      <c r="D10" s="27">
        <v>38528</v>
      </c>
      <c r="E10" s="5">
        <f ca="1">DATEDIF(D10,$L$1,"Y")</f>
        <v>14</v>
      </c>
      <c r="F10" s="55" t="str">
        <f ca="1">CHOOSE(DATEDIF(D10,DATE(YEAR(TODAY())-(MONTH(TODAY())&lt;=3)*1,4,1),"Y")-2,"年少","年中","年長","小1","小2","小3","小4","小5","小6","中1","中2","中3","高1","高2","高3","大1","大2","大3","大4")</f>
        <v>中2</v>
      </c>
      <c r="G10" s="6" t="s">
        <v>51</v>
      </c>
      <c r="H10" s="35" t="s">
        <v>36</v>
      </c>
      <c r="I10" s="4" t="s">
        <v>38</v>
      </c>
      <c r="J10" s="39" t="s">
        <v>34</v>
      </c>
      <c r="K10" s="39" t="s">
        <v>34</v>
      </c>
      <c r="M10" s="75" t="s">
        <v>31</v>
      </c>
      <c r="N10" s="74" t="s">
        <v>95</v>
      </c>
      <c r="O10" s="76"/>
      <c r="P10" s="76"/>
      <c r="Q10" s="76"/>
    </row>
    <row r="11" spans="1:17" ht="24" customHeight="1">
      <c r="A11" s="41">
        <v>1</v>
      </c>
      <c r="B11" s="7" ph="1"/>
      <c r="C11" s="7"/>
      <c r="D11" s="28"/>
      <c r="E11" s="11">
        <f t="shared" ref="E11:E19" ca="1" si="0">DATEDIF(D11,$L$1,"Y")</f>
        <v>120</v>
      </c>
      <c r="F11" s="56" t="e">
        <f t="shared" ref="F11:F13" ca="1" si="1">CHOOSE(DATEDIF(D11,DATE(YEAR(TODAY())-(MONTH(TODAY())&lt;=3)*1,4,1),"Y")-2,"年少","年中","年長","小1","小2","小3","小4","小5","小6","中1","中2","中3","高1","高2","高3","大1","大2","大3","大4")</f>
        <v>#VALUE!</v>
      </c>
      <c r="G11" s="8"/>
      <c r="H11" s="36"/>
      <c r="I11" s="7"/>
      <c r="J11" s="40" t="s">
        <v>34</v>
      </c>
      <c r="K11" s="10" t="s">
        <v>34</v>
      </c>
      <c r="M11" s="77" t="s">
        <v>30</v>
      </c>
      <c r="N11" s="74" t="s">
        <v>97</v>
      </c>
      <c r="O11" s="76"/>
      <c r="P11" s="76"/>
      <c r="Q11" s="76"/>
    </row>
    <row r="12" spans="1:17" ht="24" customHeight="1">
      <c r="A12" s="41">
        <v>2</v>
      </c>
      <c r="B12" s="7" ph="1"/>
      <c r="C12" s="7"/>
      <c r="D12" s="28"/>
      <c r="E12" s="11">
        <f t="shared" ca="1" si="0"/>
        <v>120</v>
      </c>
      <c r="F12" s="56" t="e">
        <f t="shared" ca="1" si="1"/>
        <v>#VALUE!</v>
      </c>
      <c r="G12" s="8"/>
      <c r="H12" s="37"/>
      <c r="I12" s="7"/>
      <c r="J12" s="40" t="s">
        <v>34</v>
      </c>
      <c r="K12" s="10" t="s">
        <v>34</v>
      </c>
      <c r="M12" s="76"/>
      <c r="N12" s="74" t="s">
        <v>96</v>
      </c>
      <c r="O12" s="76"/>
      <c r="P12" s="76"/>
      <c r="Q12" s="76"/>
    </row>
    <row r="13" spans="1:17" ht="24" customHeight="1">
      <c r="A13" s="41">
        <v>3</v>
      </c>
      <c r="B13" s="7" ph="1"/>
      <c r="C13" s="7"/>
      <c r="D13" s="28"/>
      <c r="E13" s="11">
        <f t="shared" ca="1" si="0"/>
        <v>120</v>
      </c>
      <c r="F13" s="56" t="e">
        <f t="shared" ca="1" si="1"/>
        <v>#VALUE!</v>
      </c>
      <c r="G13" s="9"/>
      <c r="H13" s="37"/>
      <c r="I13" s="7"/>
      <c r="J13" s="40" t="s">
        <v>34</v>
      </c>
      <c r="K13" s="10" t="s">
        <v>34</v>
      </c>
      <c r="M13" s="76"/>
      <c r="N13" s="74" t="s">
        <v>98</v>
      </c>
      <c r="O13" s="76"/>
      <c r="P13" s="76"/>
      <c r="Q13" s="76"/>
    </row>
    <row r="14" spans="1:17" ht="24" customHeight="1">
      <c r="A14" s="41">
        <v>4</v>
      </c>
      <c r="B14" s="7" ph="1"/>
      <c r="C14" s="7"/>
      <c r="D14" s="28"/>
      <c r="E14" s="11">
        <f t="shared" ca="1" si="0"/>
        <v>120</v>
      </c>
      <c r="F14" s="56" t="e">
        <f t="shared" ref="F14:F19" ca="1" si="2">CHOOSE(DATEDIF(D14,DATE(YEAR(TODAY())-(MONTH(TODAY())&lt;=3)*1,4,1),"Y")-2,"年少","年中","年長","小1","小2","小3","小4","小5","小6","中1","中2","中3","高1","高2","高3","大1","大2","大3","大4")</f>
        <v>#VALUE!</v>
      </c>
      <c r="G14" s="9"/>
      <c r="H14" s="37"/>
      <c r="I14" s="7"/>
      <c r="J14" s="40" t="s">
        <v>34</v>
      </c>
      <c r="K14" s="10" t="s">
        <v>34</v>
      </c>
      <c r="M14" s="76"/>
      <c r="N14" s="74" t="s">
        <v>99</v>
      </c>
      <c r="O14" s="76"/>
      <c r="P14" s="76"/>
      <c r="Q14" s="76"/>
    </row>
    <row r="15" spans="1:17" ht="24" customHeight="1">
      <c r="A15" s="41">
        <v>5</v>
      </c>
      <c r="B15" s="10"/>
      <c r="C15" s="10"/>
      <c r="D15" s="28"/>
      <c r="E15" s="11">
        <f t="shared" ca="1" si="0"/>
        <v>120</v>
      </c>
      <c r="F15" s="56" t="e">
        <f t="shared" ca="1" si="2"/>
        <v>#VALUE!</v>
      </c>
      <c r="G15" s="10"/>
      <c r="H15" s="38"/>
      <c r="I15" s="10"/>
      <c r="J15" s="40" t="s">
        <v>34</v>
      </c>
      <c r="K15" s="10" t="s">
        <v>34</v>
      </c>
      <c r="M15" s="76"/>
      <c r="N15" s="74" t="s">
        <v>100</v>
      </c>
      <c r="O15" s="76"/>
      <c r="P15" s="76"/>
      <c r="Q15" s="76"/>
    </row>
    <row r="16" spans="1:17" ht="24" customHeight="1">
      <c r="A16" s="41">
        <v>6</v>
      </c>
      <c r="B16" s="10"/>
      <c r="C16" s="10"/>
      <c r="D16" s="28"/>
      <c r="E16" s="11">
        <f t="shared" ca="1" si="0"/>
        <v>120</v>
      </c>
      <c r="F16" s="56" t="e">
        <f t="shared" ca="1" si="2"/>
        <v>#VALUE!</v>
      </c>
      <c r="G16" s="10"/>
      <c r="H16" s="38"/>
      <c r="I16" s="10"/>
      <c r="J16" s="40" t="s">
        <v>34</v>
      </c>
      <c r="K16" s="10" t="s">
        <v>34</v>
      </c>
      <c r="L16" s="73" t="s">
        <v>103</v>
      </c>
    </row>
    <row r="17" spans="1:12" ht="24" customHeight="1">
      <c r="A17" s="41">
        <v>7</v>
      </c>
      <c r="B17" s="10"/>
      <c r="C17" s="10"/>
      <c r="D17" s="28"/>
      <c r="E17" s="11">
        <f t="shared" ca="1" si="0"/>
        <v>120</v>
      </c>
      <c r="F17" s="56" t="e">
        <f t="shared" ca="1" si="2"/>
        <v>#VALUE!</v>
      </c>
      <c r="G17" s="10"/>
      <c r="H17" s="38"/>
      <c r="I17" s="10"/>
      <c r="J17" s="40" t="s">
        <v>34</v>
      </c>
      <c r="K17" s="10" t="s">
        <v>34</v>
      </c>
      <c r="L17" s="73" t="s">
        <v>104</v>
      </c>
    </row>
    <row r="18" spans="1:12" ht="24" customHeight="1">
      <c r="A18" s="41">
        <v>8</v>
      </c>
      <c r="B18" s="10"/>
      <c r="C18" s="10"/>
      <c r="D18" s="28"/>
      <c r="E18" s="11">
        <f t="shared" ca="1" si="0"/>
        <v>120</v>
      </c>
      <c r="F18" s="56" t="e">
        <f t="shared" ca="1" si="2"/>
        <v>#VALUE!</v>
      </c>
      <c r="G18" s="10"/>
      <c r="H18" s="38"/>
      <c r="I18" s="10"/>
      <c r="J18" s="40" t="s">
        <v>34</v>
      </c>
      <c r="K18" s="10" t="s">
        <v>34</v>
      </c>
    </row>
    <row r="19" spans="1:12" ht="24" customHeight="1">
      <c r="A19" s="41">
        <v>9</v>
      </c>
      <c r="B19" s="10"/>
      <c r="C19" s="10"/>
      <c r="D19" s="28"/>
      <c r="E19" s="11">
        <f t="shared" ca="1" si="0"/>
        <v>120</v>
      </c>
      <c r="F19" s="56" t="e">
        <f t="shared" ca="1" si="2"/>
        <v>#VALUE!</v>
      </c>
      <c r="G19" s="10"/>
      <c r="H19" s="38"/>
      <c r="I19" s="10"/>
      <c r="J19" s="40" t="s">
        <v>34</v>
      </c>
      <c r="K19" s="10" t="s">
        <v>34</v>
      </c>
    </row>
    <row r="20" spans="1:12" ht="24" customHeight="1">
      <c r="B20" s="1" ph="1"/>
      <c r="J20" s="1" t="s">
        <v>34</v>
      </c>
      <c r="K20" s="1" t="s">
        <v>34</v>
      </c>
    </row>
    <row r="21" spans="1:12" ht="24" customHeight="1">
      <c r="B21" s="1" ph="1"/>
      <c r="J21" s="34" t="s">
        <v>32</v>
      </c>
      <c r="K21" s="42" t="s">
        <v>39</v>
      </c>
    </row>
    <row r="22" spans="1:12" ht="24" customHeight="1">
      <c r="B22" s="1" ph="1"/>
      <c r="J22" s="34" t="s">
        <v>33</v>
      </c>
      <c r="K22" s="42" t="s">
        <v>27</v>
      </c>
    </row>
    <row r="23" spans="1:12" ht="24" customHeight="1">
      <c r="K23" s="42" t="s">
        <v>40</v>
      </c>
    </row>
    <row r="24" spans="1:12" ht="24" customHeight="1">
      <c r="K24" s="42" t="s">
        <v>41</v>
      </c>
    </row>
    <row r="25" spans="1:12" ht="24" customHeight="1">
      <c r="K25" s="42" t="s">
        <v>28</v>
      </c>
    </row>
    <row r="26" spans="1:12" ht="24" customHeight="1">
      <c r="K26" s="42" t="s">
        <v>29</v>
      </c>
    </row>
    <row r="28" spans="1:12" ht="24" customHeight="1">
      <c r="K28" s="42"/>
    </row>
  </sheetData>
  <mergeCells count="6">
    <mergeCell ref="A1:K1"/>
    <mergeCell ref="B3:D3"/>
    <mergeCell ref="B7:D7"/>
    <mergeCell ref="B6:D6"/>
    <mergeCell ref="B5:D5"/>
    <mergeCell ref="F5:F6"/>
  </mergeCells>
  <phoneticPr fontId="3"/>
  <dataValidations count="2">
    <dataValidation type="list" allowBlank="1" showInputMessage="1" showErrorMessage="1" sqref="J11:J19">
      <formula1>$J$20:$J$22</formula1>
    </dataValidation>
    <dataValidation type="list" allowBlank="1" showInputMessage="1" showErrorMessage="1" sqref="K11:K19">
      <formula1>$K$20:$K$26</formula1>
    </dataValidation>
  </dataValidations>
  <printOptions horizontalCentered="1"/>
  <pageMargins left="0.25" right="0.25" top="0.75" bottom="0.75" header="0.3" footer="0.3"/>
  <pageSetup paperSize="9"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50"/>
  <sheetViews>
    <sheetView view="pageBreakPreview" zoomScaleNormal="90" zoomScaleSheetLayoutView="100" workbookViewId="0">
      <selection activeCell="B26" sqref="B26:E26"/>
    </sheetView>
  </sheetViews>
  <sheetFormatPr defaultColWidth="11.625" defaultRowHeight="19.899999999999999" customHeight="1"/>
  <cols>
    <col min="1" max="3" width="11.625" style="12" customWidth="1"/>
    <col min="4" max="4" width="2.875" style="12" customWidth="1"/>
    <col min="5" max="8" width="11.625" style="12" customWidth="1"/>
    <col min="9" max="9" width="82.625" style="12" bestFit="1" customWidth="1"/>
    <col min="10" max="16384" width="11.625" style="12"/>
  </cols>
  <sheetData>
    <row r="1" spans="1:18" ht="19.899999999999999" customHeight="1">
      <c r="A1" s="168" t="s">
        <v>50</v>
      </c>
      <c r="B1" s="168"/>
      <c r="C1" s="168"/>
      <c r="D1" s="168"/>
      <c r="E1" s="168"/>
      <c r="F1" s="168"/>
      <c r="G1" s="168"/>
      <c r="H1" s="168"/>
      <c r="I1" s="12" t="s">
        <v>105</v>
      </c>
    </row>
    <row r="2" spans="1:18" ht="19.899999999999999" customHeight="1">
      <c r="I2" s="100" t="s">
        <v>101</v>
      </c>
    </row>
    <row r="3" spans="1:18" ht="19.899999999999999" customHeight="1">
      <c r="A3" s="169" t="s">
        <v>19</v>
      </c>
      <c r="B3" s="170"/>
      <c r="C3" s="171"/>
      <c r="D3" s="30"/>
      <c r="E3" s="30" t="s">
        <v>26</v>
      </c>
      <c r="F3" s="17" t="str">
        <f>県連会員!B3</f>
        <v>令和元年7月7日</v>
      </c>
      <c r="I3" s="103" t="s">
        <v>102</v>
      </c>
    </row>
    <row r="4" spans="1:18" ht="19.899999999999999" customHeight="1">
      <c r="A4" s="19"/>
      <c r="B4" s="15"/>
      <c r="C4" s="20"/>
      <c r="D4" s="24"/>
      <c r="E4" s="30" t="s">
        <v>9</v>
      </c>
      <c r="F4" s="17" t="str">
        <f>県連会員!B5</f>
        <v>高体連</v>
      </c>
    </row>
    <row r="5" spans="1:18" ht="19.899999999999999" customHeight="1">
      <c r="A5" s="19"/>
      <c r="B5" s="15"/>
      <c r="C5" s="20"/>
      <c r="D5" s="24"/>
      <c r="E5" s="30" t="s">
        <v>8</v>
      </c>
      <c r="F5" s="17" t="str">
        <f>県連会員!B6</f>
        <v>くまモン高校</v>
      </c>
      <c r="H5" s="17"/>
    </row>
    <row r="6" spans="1:18" ht="19.899999999999999" customHeight="1">
      <c r="A6" s="19"/>
      <c r="B6" s="15"/>
      <c r="C6" s="20"/>
      <c r="D6" s="24"/>
      <c r="E6" s="30" t="s">
        <v>6</v>
      </c>
      <c r="F6" s="17" t="str">
        <f>県連会員!B7</f>
        <v>くまモン</v>
      </c>
      <c r="H6" s="17"/>
      <c r="I6" s="104" t="s">
        <v>76</v>
      </c>
      <c r="J6" s="101"/>
      <c r="K6" s="101"/>
      <c r="L6" s="101"/>
      <c r="M6" s="102"/>
      <c r="N6" s="102"/>
      <c r="O6" s="102"/>
      <c r="P6" s="102"/>
      <c r="Q6" s="102"/>
      <c r="R6" s="102"/>
    </row>
    <row r="7" spans="1:18" ht="19.899999999999999" customHeight="1">
      <c r="A7" s="19"/>
      <c r="B7" s="15"/>
      <c r="C7" s="20"/>
      <c r="D7" s="24"/>
      <c r="E7" s="31" t="s">
        <v>22</v>
      </c>
      <c r="F7" s="12" t="str">
        <f>県連会員!G5</f>
        <v>〒000-1111</v>
      </c>
      <c r="H7" s="17"/>
      <c r="I7" s="67" t="s">
        <v>87</v>
      </c>
      <c r="J7" s="102"/>
      <c r="K7" s="102"/>
      <c r="L7" s="102"/>
      <c r="M7" s="102"/>
      <c r="N7" s="102"/>
      <c r="O7" s="102"/>
      <c r="P7" s="102"/>
      <c r="Q7" s="102"/>
      <c r="R7" s="102"/>
    </row>
    <row r="8" spans="1:18" ht="19.899999999999999" customHeight="1">
      <c r="A8" s="19"/>
      <c r="B8" s="15"/>
      <c r="C8" s="20"/>
      <c r="D8" s="24"/>
      <c r="E8" s="32"/>
      <c r="F8" s="12" t="str">
        <f>県連会員!G6</f>
        <v>熊本県熊本市熊区1-2-3</v>
      </c>
      <c r="H8" s="17"/>
      <c r="I8" s="12" t="s">
        <v>77</v>
      </c>
    </row>
    <row r="9" spans="1:18" ht="19.899999999999999" customHeight="1">
      <c r="A9" s="19"/>
      <c r="B9" s="15"/>
      <c r="C9" s="20"/>
      <c r="D9" s="24"/>
      <c r="E9" s="30" t="s">
        <v>23</v>
      </c>
      <c r="F9" s="17" t="str">
        <f>県連会員!G7</f>
        <v>090-1111-2222</v>
      </c>
      <c r="H9" s="17"/>
    </row>
    <row r="10" spans="1:18" ht="19.899999999999999" customHeight="1">
      <c r="A10" s="19"/>
      <c r="B10" s="15"/>
      <c r="C10" s="20"/>
      <c r="D10" s="24"/>
      <c r="E10" s="30"/>
      <c r="F10" s="17"/>
      <c r="H10" s="17"/>
      <c r="I10" s="12" t="s">
        <v>78</v>
      </c>
    </row>
    <row r="11" spans="1:18" ht="19.899999999999999" customHeight="1">
      <c r="A11" s="19"/>
      <c r="B11" s="15"/>
      <c r="C11" s="20"/>
      <c r="D11" s="24"/>
      <c r="E11" s="175" t="s">
        <v>57</v>
      </c>
      <c r="F11" s="175"/>
      <c r="G11" s="175"/>
      <c r="H11" s="17"/>
      <c r="I11" s="12" t="s">
        <v>79</v>
      </c>
    </row>
    <row r="12" spans="1:18" ht="19.899999999999999" customHeight="1">
      <c r="A12" s="19"/>
      <c r="B12" s="15"/>
      <c r="C12" s="20"/>
      <c r="D12" s="24"/>
      <c r="E12" s="164" t="s">
        <v>15</v>
      </c>
      <c r="F12" s="164"/>
      <c r="G12" s="164"/>
      <c r="H12" s="17"/>
      <c r="I12" s="12" t="s">
        <v>80</v>
      </c>
    </row>
    <row r="13" spans="1:18" ht="19.899999999999999" customHeight="1">
      <c r="A13" s="19"/>
      <c r="B13" s="15"/>
      <c r="C13" s="20"/>
      <c r="D13" s="24"/>
      <c r="E13" s="164" t="s">
        <v>18</v>
      </c>
      <c r="F13" s="164"/>
      <c r="G13" s="164"/>
      <c r="H13" s="17"/>
      <c r="I13" s="12" t="s">
        <v>81</v>
      </c>
    </row>
    <row r="14" spans="1:18" ht="19.899999999999999" customHeight="1">
      <c r="A14" s="19"/>
      <c r="B14" s="15"/>
      <c r="C14" s="20"/>
      <c r="D14" s="24"/>
      <c r="E14" s="164" t="s">
        <v>16</v>
      </c>
      <c r="F14" s="164"/>
      <c r="G14" s="164"/>
      <c r="H14" s="17"/>
    </row>
    <row r="15" spans="1:18" ht="19.899999999999999" customHeight="1">
      <c r="A15" s="19"/>
      <c r="B15" s="15"/>
      <c r="C15" s="20"/>
      <c r="D15" s="24"/>
      <c r="E15" s="175" t="s">
        <v>17</v>
      </c>
      <c r="F15" s="175"/>
      <c r="G15" s="175"/>
      <c r="H15" s="17"/>
      <c r="I15" s="12" t="s">
        <v>82</v>
      </c>
    </row>
    <row r="16" spans="1:18" ht="19.899999999999999" customHeight="1">
      <c r="A16" s="21"/>
      <c r="B16" s="22"/>
      <c r="C16" s="23"/>
      <c r="D16" s="24"/>
      <c r="E16" s="164" t="s">
        <v>56</v>
      </c>
      <c r="F16" s="164"/>
      <c r="G16" s="164"/>
      <c r="H16" s="17"/>
      <c r="I16" s="12" t="s">
        <v>83</v>
      </c>
    </row>
    <row r="17" spans="1:15" ht="19.899999999999999" customHeight="1">
      <c r="A17" s="15"/>
      <c r="B17" s="15"/>
      <c r="C17" s="15"/>
      <c r="D17" s="15"/>
      <c r="H17" s="17"/>
      <c r="I17" s="67" t="s">
        <v>84</v>
      </c>
    </row>
    <row r="18" spans="1:15" ht="19.899999999999999" customHeight="1">
      <c r="A18" s="15"/>
      <c r="B18" s="15"/>
      <c r="C18" s="15"/>
      <c r="D18" s="15"/>
      <c r="F18" s="14"/>
      <c r="G18" s="17"/>
      <c r="H18" s="17"/>
      <c r="I18" s="12" t="s">
        <v>85</v>
      </c>
    </row>
    <row r="19" spans="1:15" ht="19.899999999999999" customHeight="1">
      <c r="A19" s="18" t="s">
        <v>11</v>
      </c>
      <c r="B19" s="182" t="s">
        <v>55</v>
      </c>
      <c r="C19" s="182"/>
      <c r="D19" s="182"/>
      <c r="E19" s="182"/>
      <c r="F19" s="18" t="s">
        <v>12</v>
      </c>
      <c r="G19" s="18" t="s">
        <v>13</v>
      </c>
      <c r="H19" s="18" t="s">
        <v>42</v>
      </c>
      <c r="I19" s="67" t="s">
        <v>86</v>
      </c>
    </row>
    <row r="20" spans="1:15" ht="19.899999999999999" customHeight="1">
      <c r="A20" s="179" t="s">
        <v>59</v>
      </c>
      <c r="B20" s="183" t="s">
        <v>157</v>
      </c>
      <c r="C20" s="184"/>
      <c r="D20" s="184"/>
      <c r="E20" s="185"/>
      <c r="F20" s="58">
        <v>1500</v>
      </c>
      <c r="G20" s="13">
        <v>1</v>
      </c>
      <c r="H20" s="57">
        <f>F20*G20</f>
        <v>1500</v>
      </c>
    </row>
    <row r="21" spans="1:15" ht="19.899999999999999" customHeight="1">
      <c r="A21" s="180"/>
      <c r="B21" s="156" t="s">
        <v>52</v>
      </c>
      <c r="C21" s="157"/>
      <c r="D21" s="157"/>
      <c r="E21" s="158"/>
      <c r="F21" s="58">
        <v>3000</v>
      </c>
      <c r="G21" s="13"/>
      <c r="H21" s="57">
        <f t="shared" ref="H21:H28" si="0">F21*G21</f>
        <v>0</v>
      </c>
      <c r="J21" s="67"/>
      <c r="K21" s="67"/>
      <c r="L21" s="67"/>
      <c r="M21" s="67"/>
      <c r="N21" s="67"/>
      <c r="O21" s="67"/>
    </row>
    <row r="22" spans="1:15" ht="19.899999999999999" customHeight="1">
      <c r="A22" s="180"/>
      <c r="B22" s="156" t="s">
        <v>54</v>
      </c>
      <c r="C22" s="157"/>
      <c r="D22" s="157"/>
      <c r="E22" s="158"/>
      <c r="F22" s="58">
        <v>6000</v>
      </c>
      <c r="G22" s="13">
        <v>3</v>
      </c>
      <c r="H22" s="57">
        <f t="shared" si="0"/>
        <v>18000</v>
      </c>
    </row>
    <row r="23" spans="1:15" ht="19.899999999999999" customHeight="1">
      <c r="A23" s="180"/>
      <c r="B23" s="156" t="s">
        <v>53</v>
      </c>
      <c r="C23" s="157"/>
      <c r="D23" s="157"/>
      <c r="E23" s="158"/>
      <c r="F23" s="58">
        <v>12000</v>
      </c>
      <c r="G23" s="13"/>
      <c r="H23" s="57">
        <f t="shared" si="0"/>
        <v>0</v>
      </c>
    </row>
    <row r="24" spans="1:15" ht="19.899999999999999" customHeight="1">
      <c r="A24" s="181"/>
      <c r="B24" s="173" t="s">
        <v>29</v>
      </c>
      <c r="C24" s="174"/>
      <c r="D24" s="174"/>
      <c r="E24" s="174"/>
      <c r="F24" s="58">
        <v>15000</v>
      </c>
      <c r="G24" s="13">
        <v>10</v>
      </c>
      <c r="H24" s="57">
        <f t="shared" si="0"/>
        <v>150000</v>
      </c>
    </row>
    <row r="25" spans="1:15" ht="19.899999999999999" customHeight="1">
      <c r="A25" s="79" t="s">
        <v>58</v>
      </c>
      <c r="B25" s="159" t="s">
        <v>158</v>
      </c>
      <c r="C25" s="160"/>
      <c r="D25" s="160"/>
      <c r="E25" s="161"/>
      <c r="F25" s="105">
        <v>10000</v>
      </c>
      <c r="G25" s="78"/>
      <c r="H25" s="57">
        <f t="shared" si="0"/>
        <v>0</v>
      </c>
    </row>
    <row r="26" spans="1:15" ht="19.899999999999999" customHeight="1">
      <c r="A26" s="162" t="s">
        <v>118</v>
      </c>
      <c r="B26" s="176" t="s">
        <v>119</v>
      </c>
      <c r="C26" s="177"/>
      <c r="D26" s="177"/>
      <c r="E26" s="178"/>
      <c r="F26" s="57">
        <v>2500</v>
      </c>
      <c r="G26" s="13"/>
      <c r="H26" s="57">
        <f t="shared" si="0"/>
        <v>0</v>
      </c>
    </row>
    <row r="27" spans="1:15" ht="19.899999999999999" customHeight="1">
      <c r="A27" s="163"/>
      <c r="B27" s="176" t="s">
        <v>120</v>
      </c>
      <c r="C27" s="177"/>
      <c r="D27" s="177"/>
      <c r="E27" s="178"/>
      <c r="F27" s="57">
        <v>3000</v>
      </c>
      <c r="G27" s="13"/>
      <c r="H27" s="57">
        <f t="shared" si="0"/>
        <v>0</v>
      </c>
    </row>
    <row r="28" spans="1:15" ht="19.899999999999999" customHeight="1">
      <c r="A28" s="61" t="s">
        <v>121</v>
      </c>
      <c r="B28" s="172" t="s">
        <v>122</v>
      </c>
      <c r="C28" s="172"/>
      <c r="D28" s="172"/>
      <c r="E28" s="172"/>
      <c r="F28" s="57">
        <v>700</v>
      </c>
      <c r="G28" s="13"/>
      <c r="H28" s="57">
        <f t="shared" si="0"/>
        <v>0</v>
      </c>
    </row>
    <row r="29" spans="1:15" ht="19.899999999999999" customHeight="1">
      <c r="A29" s="165" t="s">
        <v>14</v>
      </c>
      <c r="B29" s="166"/>
      <c r="C29" s="166"/>
      <c r="D29" s="166"/>
      <c r="E29" s="166"/>
      <c r="F29" s="166"/>
      <c r="G29" s="167"/>
      <c r="H29" s="26">
        <f>SUM(H20:H28)</f>
        <v>169500</v>
      </c>
    </row>
    <row r="30" spans="1:15" ht="19.899999999999999" customHeight="1">
      <c r="D30" s="33"/>
      <c r="E30" s="25"/>
    </row>
    <row r="31" spans="1:15" ht="19.899999999999999" customHeight="1">
      <c r="D31" s="33"/>
      <c r="E31" s="25"/>
    </row>
    <row r="32" spans="1:15" ht="19.899999999999999" customHeight="1">
      <c r="D32" s="33"/>
      <c r="E32" s="25"/>
      <c r="F32" s="25"/>
      <c r="G32" s="25"/>
      <c r="H32" s="25"/>
    </row>
    <row r="33" spans="1:10" ht="19.899999999999999" customHeight="1">
      <c r="D33" s="33"/>
      <c r="E33" s="25"/>
      <c r="F33" s="25"/>
      <c r="G33" s="25"/>
      <c r="H33" s="25"/>
    </row>
    <row r="34" spans="1:10" ht="19.899999999999999" customHeight="1">
      <c r="A34" s="16"/>
      <c r="B34" s="16"/>
      <c r="C34" s="16"/>
      <c r="D34" s="16"/>
      <c r="E34" s="16"/>
      <c r="F34" s="16"/>
      <c r="G34" s="16"/>
      <c r="H34" s="16"/>
    </row>
    <row r="35" spans="1:10" ht="19.899999999999999" customHeight="1">
      <c r="A35" s="16"/>
      <c r="B35" s="16"/>
      <c r="C35" s="16"/>
      <c r="D35" s="16"/>
      <c r="E35" s="16"/>
      <c r="F35" s="16"/>
      <c r="G35" s="16"/>
      <c r="H35" s="16"/>
    </row>
    <row r="36" spans="1:10" ht="19.899999999999999" customHeight="1">
      <c r="A36" s="16"/>
      <c r="B36" s="16"/>
      <c r="C36" s="16"/>
      <c r="D36" s="16"/>
      <c r="E36" s="16"/>
      <c r="F36" s="16"/>
      <c r="G36" s="16"/>
      <c r="H36" s="16"/>
    </row>
    <row r="37" spans="1:10" ht="19.899999999999999" customHeight="1">
      <c r="A37" s="16"/>
      <c r="B37" s="16"/>
      <c r="C37" s="16"/>
      <c r="D37" s="16"/>
      <c r="E37" s="16"/>
      <c r="F37" s="16"/>
      <c r="G37" s="16"/>
      <c r="H37" s="16"/>
    </row>
    <row r="38" spans="1:10" ht="19.899999999999999" customHeight="1">
      <c r="A38" s="16"/>
      <c r="B38" s="16"/>
      <c r="C38" s="16"/>
      <c r="D38" s="16"/>
      <c r="E38" s="16"/>
      <c r="F38" s="16"/>
      <c r="G38" s="16"/>
      <c r="H38" s="16"/>
    </row>
    <row r="39" spans="1:10" ht="19.899999999999999" customHeight="1">
      <c r="A39" s="16"/>
      <c r="B39" s="16"/>
      <c r="C39" s="16"/>
      <c r="D39" s="16"/>
      <c r="E39" s="16"/>
      <c r="F39" s="16"/>
      <c r="G39" s="16"/>
      <c r="H39" s="16"/>
    </row>
    <row r="41" spans="1:10" ht="19.899999999999999" customHeight="1">
      <c r="I41" s="16"/>
      <c r="J41" s="16"/>
    </row>
    <row r="42" spans="1:10" ht="19.899999999999999" customHeight="1">
      <c r="I42" s="16"/>
      <c r="J42" s="16"/>
    </row>
    <row r="43" spans="1:10" ht="19.899999999999999" customHeight="1">
      <c r="I43" s="16"/>
      <c r="J43" s="16"/>
    </row>
    <row r="44" spans="1:10" ht="19.899999999999999" customHeight="1">
      <c r="I44" s="16"/>
      <c r="J44" s="16"/>
    </row>
    <row r="45" spans="1:10" ht="19.899999999999999" customHeight="1">
      <c r="I45" s="16"/>
      <c r="J45" s="16"/>
    </row>
    <row r="46" spans="1:10" ht="19.899999999999999" customHeight="1">
      <c r="I46" s="16"/>
      <c r="J46" s="16"/>
    </row>
    <row r="47" spans="1:10" ht="19.899999999999999" customHeight="1">
      <c r="I47" s="16"/>
      <c r="J47" s="16"/>
    </row>
    <row r="48" spans="1:10" ht="19.899999999999999" customHeight="1">
      <c r="I48" s="16"/>
      <c r="J48" s="16"/>
    </row>
    <row r="49" spans="9:10" ht="19.899999999999999" customHeight="1">
      <c r="I49" s="16"/>
      <c r="J49" s="16"/>
    </row>
    <row r="50" spans="9:10" ht="19.899999999999999" customHeight="1">
      <c r="I50" s="16"/>
      <c r="J50" s="16"/>
    </row>
  </sheetData>
  <mergeCells count="21">
    <mergeCell ref="E16:G16"/>
    <mergeCell ref="A29:G29"/>
    <mergeCell ref="A1:H1"/>
    <mergeCell ref="A3:C3"/>
    <mergeCell ref="B28:E28"/>
    <mergeCell ref="B24:E24"/>
    <mergeCell ref="E11:G11"/>
    <mergeCell ref="E12:G12"/>
    <mergeCell ref="B26:E26"/>
    <mergeCell ref="B27:E27"/>
    <mergeCell ref="A20:A24"/>
    <mergeCell ref="E15:G15"/>
    <mergeCell ref="E14:G14"/>
    <mergeCell ref="E13:G13"/>
    <mergeCell ref="B19:E19"/>
    <mergeCell ref="B20:E20"/>
    <mergeCell ref="B23:E23"/>
    <mergeCell ref="B22:E22"/>
    <mergeCell ref="B21:E21"/>
    <mergeCell ref="B25:E25"/>
    <mergeCell ref="A26:A27"/>
  </mergeCells>
  <phoneticPr fontId="3"/>
  <printOptions horizontalCentered="1" verticalCentered="1"/>
  <pageMargins left="0.70866141732283472" right="0.70866141732283472" top="0.74803149606299213" bottom="0.74803149606299213"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33"/>
  <sheetViews>
    <sheetView view="pageBreakPreview" zoomScaleNormal="90" zoomScaleSheetLayoutView="100" workbookViewId="0">
      <selection activeCell="B17" sqref="B17"/>
    </sheetView>
  </sheetViews>
  <sheetFormatPr defaultColWidth="11.625" defaultRowHeight="19.899999999999999" customHeight="1"/>
  <cols>
    <col min="1" max="3" width="11.625" style="12" customWidth="1"/>
    <col min="4" max="4" width="2.875" style="12" customWidth="1"/>
    <col min="5" max="8" width="8.5" style="12" bestFit="1" customWidth="1"/>
    <col min="9" max="16384" width="11.625" style="12"/>
  </cols>
  <sheetData>
    <row r="1" spans="1:8" ht="19.899999999999999" customHeight="1">
      <c r="A1" s="188" t="s">
        <v>60</v>
      </c>
      <c r="B1" s="188"/>
      <c r="C1" s="188"/>
      <c r="D1" s="188"/>
      <c r="E1" s="188"/>
      <c r="F1" s="188"/>
      <c r="G1" s="188"/>
      <c r="H1" s="188"/>
    </row>
    <row r="3" spans="1:8" ht="19.899999999999999" customHeight="1">
      <c r="A3" s="169" t="s">
        <v>19</v>
      </c>
      <c r="B3" s="170"/>
      <c r="C3" s="171"/>
      <c r="D3" s="30"/>
      <c r="E3" s="30" t="s">
        <v>26</v>
      </c>
      <c r="F3" s="17" t="str">
        <f>県連会員!B3</f>
        <v>令和元年7月7日</v>
      </c>
    </row>
    <row r="4" spans="1:8" ht="19.899999999999999" customHeight="1">
      <c r="A4" s="19"/>
      <c r="B4" s="15"/>
      <c r="C4" s="20"/>
      <c r="D4" s="59"/>
      <c r="E4" s="30" t="s">
        <v>9</v>
      </c>
      <c r="F4" s="17" t="str">
        <f>県連会員!B5</f>
        <v>高体連</v>
      </c>
    </row>
    <row r="5" spans="1:8" ht="19.899999999999999" customHeight="1">
      <c r="A5" s="19"/>
      <c r="B5" s="15"/>
      <c r="C5" s="20"/>
      <c r="D5" s="59"/>
      <c r="E5" s="30" t="s">
        <v>8</v>
      </c>
      <c r="F5" s="17" t="str">
        <f>県連会員!B6</f>
        <v>くまモン高校</v>
      </c>
      <c r="H5" s="17"/>
    </row>
    <row r="6" spans="1:8" ht="19.899999999999999" customHeight="1">
      <c r="A6" s="19"/>
      <c r="B6" s="15"/>
      <c r="C6" s="20"/>
      <c r="D6" s="59"/>
      <c r="E6" s="30" t="s">
        <v>6</v>
      </c>
      <c r="F6" s="17" t="str">
        <f>県連会員!B7</f>
        <v>くまモン</v>
      </c>
      <c r="H6" s="17"/>
    </row>
    <row r="7" spans="1:8" ht="28.9" customHeight="1">
      <c r="A7" s="19"/>
      <c r="B7" s="15"/>
      <c r="C7" s="20"/>
      <c r="D7" s="59"/>
      <c r="E7" s="31" t="s">
        <v>22</v>
      </c>
      <c r="F7" s="12" t="str">
        <f>県連会員!G5</f>
        <v>〒000-1111</v>
      </c>
      <c r="H7" s="17"/>
    </row>
    <row r="8" spans="1:8" ht="19.899999999999999" customHeight="1">
      <c r="A8" s="19"/>
      <c r="B8" s="15"/>
      <c r="C8" s="20"/>
      <c r="D8" s="59"/>
      <c r="E8" s="32"/>
      <c r="F8" s="12" t="str">
        <f>県連会員!G6</f>
        <v>熊本県熊本市熊区1-2-3</v>
      </c>
      <c r="H8" s="17"/>
    </row>
    <row r="9" spans="1:8" ht="19.899999999999999" customHeight="1">
      <c r="A9" s="19"/>
      <c r="B9" s="15"/>
      <c r="C9" s="20"/>
      <c r="D9" s="59"/>
      <c r="E9" s="30" t="s">
        <v>23</v>
      </c>
      <c r="F9" s="17" t="str">
        <f>県連会員!G7</f>
        <v>090-1111-2222</v>
      </c>
      <c r="H9" s="17"/>
    </row>
    <row r="10" spans="1:8" ht="19.899999999999999" customHeight="1">
      <c r="A10" s="19"/>
      <c r="B10" s="15"/>
      <c r="C10" s="20"/>
      <c r="D10" s="59"/>
      <c r="E10" s="30"/>
      <c r="F10" s="17"/>
      <c r="H10" s="17"/>
    </row>
    <row r="11" spans="1:8" ht="19.899999999999999" customHeight="1">
      <c r="A11" s="19"/>
      <c r="B11" s="15"/>
      <c r="C11" s="20"/>
      <c r="D11" s="59"/>
      <c r="E11" s="175" t="s">
        <v>57</v>
      </c>
      <c r="F11" s="175"/>
      <c r="G11" s="175"/>
      <c r="H11" s="17"/>
    </row>
    <row r="12" spans="1:8" ht="19.899999999999999" customHeight="1">
      <c r="A12" s="19"/>
      <c r="B12" s="15"/>
      <c r="C12" s="20"/>
      <c r="D12" s="59"/>
      <c r="E12" s="164" t="s">
        <v>15</v>
      </c>
      <c r="F12" s="164"/>
      <c r="G12" s="164"/>
      <c r="H12" s="17"/>
    </row>
    <row r="13" spans="1:8" ht="28.9" customHeight="1">
      <c r="A13" s="19"/>
      <c r="B13" s="15"/>
      <c r="C13" s="20"/>
      <c r="D13" s="59"/>
      <c r="E13" s="164" t="s">
        <v>18</v>
      </c>
      <c r="F13" s="164"/>
      <c r="G13" s="164"/>
      <c r="H13" s="17"/>
    </row>
    <row r="14" spans="1:8" ht="19.899999999999999" customHeight="1">
      <c r="A14" s="19"/>
      <c r="B14" s="15"/>
      <c r="C14" s="20"/>
      <c r="D14" s="59"/>
      <c r="E14" s="164" t="s">
        <v>16</v>
      </c>
      <c r="F14" s="164"/>
      <c r="G14" s="164"/>
      <c r="H14" s="17"/>
    </row>
    <row r="15" spans="1:8" ht="19.899999999999999" customHeight="1">
      <c r="A15" s="19"/>
      <c r="B15" s="15"/>
      <c r="C15" s="20"/>
      <c r="D15" s="59"/>
      <c r="E15" s="175" t="s">
        <v>17</v>
      </c>
      <c r="F15" s="175"/>
      <c r="G15" s="175"/>
      <c r="H15" s="17"/>
    </row>
    <row r="16" spans="1:8" ht="19.899999999999999" customHeight="1">
      <c r="A16" s="21"/>
      <c r="B16" s="22"/>
      <c r="C16" s="23"/>
      <c r="D16" s="59"/>
      <c r="E16" s="164" t="s">
        <v>56</v>
      </c>
      <c r="F16" s="164"/>
      <c r="G16" s="164"/>
      <c r="H16" s="17"/>
    </row>
    <row r="17" spans="1:8" ht="19.899999999999999" customHeight="1">
      <c r="A17" s="15"/>
      <c r="B17" s="15"/>
      <c r="C17" s="15"/>
      <c r="D17" s="15"/>
      <c r="H17" s="17"/>
    </row>
    <row r="18" spans="1:8" ht="19.899999999999999" customHeight="1">
      <c r="A18" s="15"/>
      <c r="B18" s="15"/>
      <c r="C18" s="15"/>
      <c r="D18" s="15"/>
      <c r="F18" s="14"/>
      <c r="G18" s="17"/>
      <c r="H18" s="17"/>
    </row>
    <row r="19" spans="1:8" ht="19.899999999999999" customHeight="1">
      <c r="A19" s="65" t="s">
        <v>62</v>
      </c>
      <c r="B19" s="198" t="s">
        <v>67</v>
      </c>
      <c r="C19" s="198"/>
      <c r="D19" s="62"/>
      <c r="E19" s="192" t="s">
        <v>73</v>
      </c>
      <c r="F19" s="194">
        <v>2000</v>
      </c>
      <c r="G19" s="194"/>
      <c r="H19" s="194"/>
    </row>
    <row r="20" spans="1:8" ht="19.899999999999999" customHeight="1">
      <c r="A20" s="60" t="s">
        <v>71</v>
      </c>
      <c r="B20" s="196">
        <v>5000</v>
      </c>
      <c r="C20" s="197"/>
      <c r="D20" s="63"/>
      <c r="E20" s="192"/>
      <c r="F20" s="194"/>
      <c r="G20" s="194"/>
      <c r="H20" s="194"/>
    </row>
    <row r="21" spans="1:8" ht="19.899999999999999" customHeight="1">
      <c r="A21" s="64" t="s">
        <v>61</v>
      </c>
      <c r="B21" s="195" t="s">
        <v>45</v>
      </c>
      <c r="C21" s="195"/>
      <c r="D21" s="33"/>
      <c r="E21" s="192"/>
      <c r="F21" s="194"/>
      <c r="G21" s="194"/>
      <c r="H21" s="194"/>
    </row>
    <row r="22" spans="1:8" ht="19.899999999999999" customHeight="1">
      <c r="A22" s="60" t="s">
        <v>63</v>
      </c>
      <c r="B22" s="198" t="s">
        <v>68</v>
      </c>
      <c r="C22" s="198"/>
      <c r="D22" s="33"/>
    </row>
    <row r="23" spans="1:8" ht="19.899999999999999" customHeight="1">
      <c r="A23" s="65" t="s">
        <v>66</v>
      </c>
      <c r="B23" s="199" t="s">
        <v>69</v>
      </c>
      <c r="C23" s="199"/>
      <c r="D23" s="33"/>
      <c r="E23" s="191" t="s">
        <v>72</v>
      </c>
      <c r="F23" s="193">
        <f>F19-1000</f>
        <v>1000</v>
      </c>
      <c r="G23" s="193"/>
      <c r="H23" s="193"/>
    </row>
    <row r="24" spans="1:8" ht="19.899999999999999" customHeight="1">
      <c r="A24" s="66" t="s">
        <v>64</v>
      </c>
      <c r="B24" s="190">
        <v>1234567</v>
      </c>
      <c r="C24" s="190"/>
      <c r="D24" s="33"/>
      <c r="E24" s="191"/>
      <c r="F24" s="193"/>
      <c r="G24" s="193"/>
      <c r="H24" s="193"/>
    </row>
    <row r="25" spans="1:8" ht="19.899999999999999" customHeight="1">
      <c r="A25" s="66" t="s">
        <v>65</v>
      </c>
      <c r="B25" s="189" t="s">
        <v>70</v>
      </c>
      <c r="C25" s="189"/>
      <c r="D25" s="16"/>
      <c r="E25" s="191"/>
      <c r="F25" s="193"/>
      <c r="G25" s="193"/>
      <c r="H25" s="193"/>
    </row>
    <row r="27" spans="1:8" ht="19.899999999999999" customHeight="1">
      <c r="A27" s="186" t="s">
        <v>74</v>
      </c>
      <c r="B27" s="186"/>
      <c r="C27" s="186"/>
      <c r="D27" s="186"/>
      <c r="E27" s="186"/>
      <c r="F27" s="186"/>
      <c r="G27" s="186"/>
      <c r="H27" s="186"/>
    </row>
    <row r="28" spans="1:8" ht="100.15" customHeight="1">
      <c r="A28" s="187" t="s">
        <v>75</v>
      </c>
      <c r="B28" s="187"/>
      <c r="C28" s="187"/>
      <c r="D28" s="187"/>
      <c r="E28" s="187"/>
      <c r="F28" s="187"/>
      <c r="G28" s="187"/>
      <c r="H28" s="187"/>
    </row>
    <row r="29" spans="1:8" ht="19.899999999999999" customHeight="1">
      <c r="A29" s="16"/>
      <c r="B29" s="16"/>
      <c r="C29" s="16"/>
    </row>
    <row r="30" spans="1:8" ht="19.899999999999999" customHeight="1">
      <c r="A30" s="16"/>
      <c r="B30" s="16"/>
      <c r="C30" s="16"/>
    </row>
    <row r="31" spans="1:8" ht="19.899999999999999" customHeight="1">
      <c r="A31" s="16"/>
      <c r="B31" s="16"/>
      <c r="C31" s="16"/>
    </row>
    <row r="32" spans="1:8" ht="19.899999999999999" customHeight="1">
      <c r="A32" s="16"/>
      <c r="B32" s="16"/>
      <c r="C32" s="16"/>
    </row>
    <row r="33" spans="1:3" ht="19.899999999999999" customHeight="1">
      <c r="A33" s="16"/>
      <c r="B33" s="16"/>
      <c r="C33" s="16"/>
    </row>
  </sheetData>
  <mergeCells count="21">
    <mergeCell ref="B21:C21"/>
    <mergeCell ref="B20:C20"/>
    <mergeCell ref="B19:C19"/>
    <mergeCell ref="B23:C23"/>
    <mergeCell ref="B22:C22"/>
    <mergeCell ref="A27:H27"/>
    <mergeCell ref="A28:H28"/>
    <mergeCell ref="E15:G15"/>
    <mergeCell ref="E16:G16"/>
    <mergeCell ref="A1:H1"/>
    <mergeCell ref="A3:C3"/>
    <mergeCell ref="E11:G11"/>
    <mergeCell ref="E12:G12"/>
    <mergeCell ref="E13:G13"/>
    <mergeCell ref="E14:G14"/>
    <mergeCell ref="B25:C25"/>
    <mergeCell ref="B24:C24"/>
    <mergeCell ref="E23:E25"/>
    <mergeCell ref="E19:E21"/>
    <mergeCell ref="F23:H25"/>
    <mergeCell ref="F19:H21"/>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【基本情報】</vt:lpstr>
      <vt:lpstr>成年</vt:lpstr>
      <vt:lpstr>少年</vt:lpstr>
      <vt:lpstr>道場登録（高校・大学）</vt:lpstr>
      <vt:lpstr>県連会員</vt:lpstr>
      <vt:lpstr>支払証</vt:lpstr>
      <vt:lpstr>過払い</vt:lpstr>
      <vt:lpstr>過払い!Print_Area</vt:lpstr>
      <vt:lpstr>県連会員!Print_Area</vt:lpstr>
      <vt:lpstr>支払証!Print_Area</vt:lpstr>
      <vt:lpstr>少年!Print_Area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大木菜々</dc:creator>
  <cp:lastModifiedBy>実</cp:lastModifiedBy>
  <cp:lastPrinted>2020-03-16T13:51:00Z</cp:lastPrinted>
  <dcterms:created xsi:type="dcterms:W3CDTF">2019-04-01T12:28:57Z</dcterms:created>
  <dcterms:modified xsi:type="dcterms:W3CDTF">2020-03-18T01:54:23Z</dcterms:modified>
</cp:coreProperties>
</file>