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1\第46回選抜大会\"/>
    </mc:Choice>
  </mc:AlternateContent>
  <bookViews>
    <workbookView xWindow="0" yWindow="0" windowWidth="19425" windowHeight="7605"/>
  </bookViews>
  <sheets>
    <sheet name="【基本情報】" sheetId="8" r:id="rId1"/>
    <sheet name="成年" sheetId="20" r:id="rId2"/>
    <sheet name="少年" sheetId="22" r:id="rId3"/>
    <sheet name="道場登録（高校・大学）" sheetId="19" r:id="rId4"/>
    <sheet name="県連会員" sheetId="5" r:id="rId5"/>
    <sheet name="支払証" sheetId="6" r:id="rId6"/>
    <sheet name="過払い" sheetId="14" r:id="rId7"/>
  </sheets>
  <definedNames>
    <definedName name="_xlnm.Print_Area" localSheetId="6">過払い!$A$1:$H$28</definedName>
    <definedName name="_xlnm.Print_Area" localSheetId="4">県連会員!$A$1:$K$19</definedName>
    <definedName name="_xlnm.Print_Area" localSheetId="5">支払証!$A$1:$H$29</definedName>
    <definedName name="_xlnm.Print_Area" localSheetId="2">少年!$A$1:$L$27</definedName>
    <definedName name="_xlnm.Print_Area" localSheetId="1">成年!$A$1:$L$30,成年!#REF!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22" l="1"/>
  <c r="L8" i="22"/>
  <c r="L7" i="22"/>
  <c r="L6" i="22"/>
  <c r="L5" i="22"/>
  <c r="L4" i="22"/>
  <c r="L3" i="22"/>
  <c r="H21" i="6" l="1"/>
  <c r="H22" i="6"/>
  <c r="H23" i="6"/>
  <c r="H24" i="6"/>
  <c r="H25" i="6"/>
  <c r="H26" i="6"/>
  <c r="H27" i="6"/>
  <c r="H28" i="6"/>
  <c r="H20" i="6"/>
  <c r="L9" i="20"/>
  <c r="L8" i="20"/>
  <c r="L7" i="20"/>
  <c r="L6" i="20"/>
  <c r="L5" i="20"/>
  <c r="L4" i="20"/>
  <c r="L3" i="20"/>
  <c r="B11" i="19" l="1"/>
  <c r="B10" i="19"/>
  <c r="B9" i="19"/>
  <c r="B8" i="19"/>
  <c r="B7" i="19"/>
  <c r="B6" i="19"/>
  <c r="B5" i="19"/>
  <c r="B5" i="5"/>
  <c r="G7" i="5"/>
  <c r="G6" i="5"/>
  <c r="G5" i="5"/>
  <c r="B7" i="5"/>
  <c r="B6" i="5"/>
  <c r="F13" i="5" l="1"/>
  <c r="F23" i="14" l="1"/>
  <c r="F3" i="14"/>
  <c r="F14" i="5" l="1"/>
  <c r="F15" i="5"/>
  <c r="F16" i="5"/>
  <c r="F17" i="5"/>
  <c r="F18" i="5"/>
  <c r="F19" i="5"/>
  <c r="F11" i="5"/>
  <c r="F12" i="5"/>
  <c r="F10" i="5"/>
  <c r="F7" i="14"/>
  <c r="F8" i="14"/>
  <c r="F9" i="14"/>
  <c r="L1" i="5"/>
  <c r="E10" i="5" s="1"/>
  <c r="F6" i="14"/>
  <c r="F5" i="14"/>
  <c r="F4" i="14"/>
  <c r="E19" i="5" l="1"/>
  <c r="E18" i="5"/>
  <c r="E17" i="5"/>
  <c r="E16" i="5"/>
  <c r="E15" i="5"/>
  <c r="E14" i="5"/>
  <c r="E13" i="5"/>
  <c r="E12" i="5"/>
  <c r="E11" i="5"/>
  <c r="H29" i="6"/>
  <c r="F8" i="6" l="1"/>
  <c r="F7" i="6" l="1"/>
  <c r="F3" i="6"/>
  <c r="F4" i="6"/>
  <c r="F5" i="6" l="1"/>
  <c r="F6" i="6"/>
  <c r="F9" i="6"/>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<sst xmlns="http://schemas.openxmlformats.org/spreadsheetml/2006/main" count="282" uniqueCount="162">
  <si>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</si>
  <si>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</si>
  <si>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</si>
  <si>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</si>
  <si>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</si>
  <si>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</si>
  <si>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</si>
  <si>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</si>
  <si>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</si>
  <si>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</si>
  <si>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令和元年7月7日</t>
    <rPh sb="0" eb="2">
      <t>レイワ</t>
    </rPh>
    <rPh sb="2" eb="4">
      <t>ガンネン</t>
    </rPh>
    <rPh sb="5" eb="6">
      <t>ガツ</t>
    </rPh>
    <rPh sb="7" eb="8">
      <t>ニチ</t>
    </rPh>
    <phoneticPr fontId="3"/>
  </si>
  <si>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</si>
  <si>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</si>
  <si>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</si>
  <si>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</si>
  <si>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</si>
  <si>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</si>
  <si>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</si>
  <si>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</si>
  <si>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</si>
  <si>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【県連会員】申請書</t>
    <rPh sb="1" eb="3">
      <t>ケンレン</t>
    </rPh>
    <rPh sb="3" eb="5">
      <t>カイイン</t>
    </rPh>
    <phoneticPr fontId="3"/>
  </si>
  <si>
    <t>学年</t>
    <rPh sb="0" eb="2">
      <t>ガクネン</t>
    </rPh>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</si>
  <si>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</si>
  <si>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</si>
  <si>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</si>
  <si>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</si>
  <si>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</si>
  <si>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【1年】大学生</t>
    <rPh sb="2" eb="3">
      <t>ネン</t>
    </rPh>
    <rPh sb="4" eb="7">
      <t>ダイガクセイ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</si>
  <si>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</si>
  <si>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</si>
  <si>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</si>
  <si>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</si>
  <si>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</si>
  <si>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</si>
  <si>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</si>
  <si>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</si>
  <si>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0012345</t>
    <phoneticPr fontId="3"/>
  </si>
  <si>
    <t>熊本　太郎</t>
    <rPh sb="0" eb="2">
      <t>くまもと</t>
    </rPh>
    <rPh sb="3" eb="5">
      <t>たろう</t>
    </rPh>
    <phoneticPr fontId="5" type="Hiragana" alignment="distributed"/>
  </si>
  <si>
    <t>５段</t>
    <rPh sb="1" eb="2">
      <t>ダン</t>
    </rPh>
    <phoneticPr fontId="3"/>
  </si>
  <si>
    <t>【1年】高校生</t>
    <rPh sb="2" eb="3">
      <t>ネン</t>
    </rPh>
    <rPh sb="4" eb="7">
      <t>コウコウセイ</t>
    </rPh>
    <phoneticPr fontId="3"/>
  </si>
  <si>
    <t>【2年】大学生</t>
    <rPh sb="2" eb="3">
      <t>ネン</t>
    </rPh>
    <rPh sb="4" eb="7">
      <t>ダイガクセイ</t>
    </rPh>
    <phoneticPr fontId="3"/>
  </si>
  <si>
    <t>【4年】大学生</t>
    <rPh sb="2" eb="3">
      <t>ネン</t>
    </rPh>
    <rPh sb="4" eb="7">
      <t>ダイガクセイ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</si>
  <si>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</si>
  <si>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</si>
  <si>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</si>
  <si>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</si>
  <si>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〒000-1111</t>
    <phoneticPr fontId="3"/>
  </si>
  <si>
    <t>熊本県熊本市熊区1-2-3</t>
    <rPh sb="0" eb="3">
      <t>クマモトケン</t>
    </rPh>
    <rPh sb="3" eb="6">
      <t>クマモトシ</t>
    </rPh>
    <rPh sb="6" eb="7">
      <t>クマ</t>
    </rPh>
    <rPh sb="7" eb="8">
      <t>ク</t>
    </rPh>
    <phoneticPr fontId="3"/>
  </si>
  <si>
    <t>090-1111-2222</t>
    <phoneticPr fontId="3"/>
  </si>
  <si>
    <t>級位
段位</t>
    <rPh sb="0" eb="1">
      <t>キュウ</t>
    </rPh>
    <rPh sb="1" eb="2">
      <t>イ</t>
    </rPh>
    <rPh sb="3" eb="4">
      <t>ダン</t>
    </rPh>
    <rPh sb="4" eb="5">
      <t>イ</t>
    </rPh>
    <phoneticPr fontId="3"/>
  </si>
  <si>
    <t>支払証添付書</t>
    <phoneticPr fontId="3"/>
  </si>
  <si>
    <t>〒862-0950
熊本県熊本市水前寺5-23－2</t>
    <rPh sb="10" eb="13">
      <t>クマモトケン</t>
    </rPh>
    <phoneticPr fontId="3"/>
  </si>
  <si>
    <t>【1年】大学生</t>
    <rPh sb="2" eb="3">
      <t>ネン</t>
    </rPh>
    <rPh sb="4" eb="6">
      <t>ダイガク</t>
    </rPh>
    <rPh sb="6" eb="7">
      <t>セイ</t>
    </rPh>
    <phoneticPr fontId="3"/>
  </si>
  <si>
    <t>【4年】大学生（一括）</t>
    <rPh sb="2" eb="3">
      <t>ネン</t>
    </rPh>
    <rPh sb="4" eb="7">
      <t>ダイガクセイ</t>
    </rPh>
    <rPh sb="8" eb="10">
      <t>イッカツ</t>
    </rPh>
    <phoneticPr fontId="3"/>
  </si>
  <si>
    <t>【2年】大学生・一般</t>
    <rPh sb="2" eb="3">
      <t>ネン</t>
    </rPh>
    <rPh sb="4" eb="6">
      <t>ダイガク</t>
    </rPh>
    <rPh sb="6" eb="7">
      <t>セイ</t>
    </rPh>
    <rPh sb="8" eb="10">
      <t>イッパン</t>
    </rPh>
    <phoneticPr fontId="3"/>
  </si>
  <si>
    <t>サブカテゴリ</t>
    <phoneticPr fontId="3"/>
  </si>
  <si>
    <t>01930-8-16833</t>
    <phoneticPr fontId="3"/>
  </si>
  <si>
    <t>熊本県空手道連盟</t>
  </si>
  <si>
    <t>道場登録</t>
    <rPh sb="0" eb="2">
      <t>ドウジョウ</t>
    </rPh>
    <rPh sb="2" eb="4">
      <t>トウロク</t>
    </rPh>
    <phoneticPr fontId="3"/>
  </si>
  <si>
    <t>熊本県連
会員登録</t>
    <rPh sb="0" eb="2">
      <t>クマモト</t>
    </rPh>
    <rPh sb="2" eb="4">
      <t>ケンレン</t>
    </rPh>
    <rPh sb="5" eb="7">
      <t>カイイン</t>
    </rPh>
    <rPh sb="7" eb="9">
      <t>トウロク</t>
    </rPh>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</si>
  <si>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</si>
  <si>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</si>
  <si>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</si>
  <si>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</si>
  <si>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</si>
  <si>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</si>
  <si>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</si>
  <si>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</si>
  <si>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</si>
  <si>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</si>
  <si>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</si>
  <si>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</si>
  <si>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</si>
  <si>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</si>
  <si>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</si>
  <si>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</si>
  <si>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＊不必要な項目は行を削除してご利用ください。</t>
    <rPh sb="1" eb="4">
      <t>フヒツヨウ</t>
    </rPh>
    <rPh sb="5" eb="7">
      <t>コウモク</t>
    </rPh>
    <rPh sb="8" eb="9">
      <t>ギョウ</t>
    </rPh>
    <rPh sb="10" eb="12">
      <t>サクジョ</t>
    </rPh>
    <rPh sb="15" eb="17">
      <t>リヨウ</t>
    </rPh>
    <phoneticPr fontId="3"/>
  </si>
  <si>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</si>
  <si>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</si>
  <si>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</si>
  <si>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</si>
  <si>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</si>
  <si>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</si>
  <si>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</si>
  <si>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</si>
  <si>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</si>
  <si>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</si>
  <si>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</si>
  <si>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</si>
  <si>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</si>
  <si>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</si>
  <si>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</si>
  <si>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</si>
  <si>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</si>
  <si>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</si>
  <si>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は新規もしくは更新のどちらかを選択してください</t>
    <rPh sb="1" eb="3">
      <t>シンキ</t>
    </rPh>
    <rPh sb="7" eb="9">
      <t>コウシン</t>
    </rPh>
    <rPh sb="15" eb="17">
      <t>センタク</t>
    </rPh>
    <phoneticPr fontId="3"/>
  </si>
  <si>
    <t>小学生・中学生・高校生は1年登録です</t>
    <rPh sb="0" eb="2">
      <t>ショウガク</t>
    </rPh>
    <rPh sb="2" eb="3">
      <t>セイ</t>
    </rPh>
    <rPh sb="4" eb="7">
      <t>チュウガクセイ</t>
    </rPh>
    <rPh sb="8" eb="11">
      <t>コウコウセイ</t>
    </rPh>
    <rPh sb="13" eb="14">
      <t>ネン</t>
    </rPh>
    <rPh sb="14" eb="16">
      <t>トウロク</t>
    </rPh>
    <phoneticPr fontId="3"/>
  </si>
  <si>
    <t>有効年数を選択できるようにしてますので、該当するものを選択</t>
    <rPh sb="0" eb="2">
      <t>ユウコウ</t>
    </rPh>
    <rPh sb="2" eb="4">
      <t>ネンスウ</t>
    </rPh>
    <rPh sb="5" eb="7">
      <t>センタク</t>
    </rPh>
    <rPh sb="20" eb="22">
      <t>ガイトウ</t>
    </rPh>
    <rPh sb="27" eb="29">
      <t>センタク</t>
    </rPh>
    <phoneticPr fontId="3"/>
  </si>
  <si>
    <t>大学生は1年・2年・4年</t>
    <rPh sb="0" eb="3">
      <t>ダイガクセイ</t>
    </rPh>
    <rPh sb="5" eb="6">
      <t>ネン</t>
    </rPh>
    <rPh sb="8" eb="9">
      <t>ネン</t>
    </rPh>
    <rPh sb="11" eb="12">
      <t>ネン</t>
    </rPh>
    <phoneticPr fontId="3"/>
  </si>
  <si>
    <t>一般は2年・6年</t>
    <rPh sb="0" eb="2">
      <t>イッパン</t>
    </rPh>
    <rPh sb="4" eb="5">
      <t>ネン</t>
    </rPh>
    <rPh sb="7" eb="8">
      <t>ネン</t>
    </rPh>
    <phoneticPr fontId="3"/>
  </si>
  <si>
    <t>＊一般は1年登録はありませんのでご注意ください</t>
    <rPh sb="1" eb="3">
      <t>イッパン</t>
    </rPh>
    <rPh sb="5" eb="6">
      <t>ネン</t>
    </rPh>
    <rPh sb="6" eb="8">
      <t>トウロク</t>
    </rPh>
    <rPh sb="17" eb="19">
      <t>チュウイ</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</si>
  <si>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</si>
  <si>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</si>
  <si>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</si>
  <si>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</si>
  <si>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口座支払い証明書の貼り付け方法</t>
    <rPh sb="0" eb="2">
      <t>コウザ</t>
    </rPh>
    <rPh sb="2" eb="4">
      <t>シハラ</t>
    </rPh>
    <rPh sb="5" eb="7">
      <t>ショウメイ</t>
    </rPh>
    <rPh sb="7" eb="8">
      <t>ショ</t>
    </rPh>
    <rPh sb="9" eb="10">
      <t>ハ</t>
    </rPh>
    <rPh sb="11" eb="12">
      <t>ツ</t>
    </rPh>
    <rPh sb="13" eb="15">
      <t>ホウホウ</t>
    </rPh>
    <phoneticPr fontId="3"/>
  </si>
  <si>
    <t>種別</t>
    <rPh sb="0" eb="2">
      <t>シュベツ</t>
    </rPh>
    <phoneticPr fontId="26"/>
  </si>
  <si>
    <t>種目</t>
    <rPh sb="0" eb="2">
      <t>シュモク</t>
    </rPh>
    <phoneticPr fontId="26"/>
  </si>
  <si>
    <t>生年月日</t>
    <rPh sb="0" eb="2">
      <t>セイネン</t>
    </rPh>
    <rPh sb="2" eb="4">
      <t>ガッピ</t>
    </rPh>
    <phoneticPr fontId="26"/>
  </si>
  <si>
    <t>学年</t>
    <rPh sb="0" eb="2">
      <t>ガクネン</t>
    </rPh>
    <phoneticPr fontId="26"/>
  </si>
  <si>
    <t>形</t>
    <rPh sb="0" eb="1">
      <t>カタ</t>
    </rPh>
    <phoneticPr fontId="26"/>
  </si>
  <si>
    <t>体重</t>
    <rPh sb="0" eb="2">
      <t>タイジュウ</t>
    </rPh>
    <phoneticPr fontId="26"/>
  </si>
  <si>
    <t>軽</t>
    <rPh sb="0" eb="1">
      <t>ケイ</t>
    </rPh>
    <phoneticPr fontId="26"/>
  </si>
  <si>
    <t>中</t>
    <rPh sb="0" eb="1">
      <t>チュウ</t>
    </rPh>
    <phoneticPr fontId="26"/>
  </si>
  <si>
    <t>重</t>
    <rPh sb="0" eb="1">
      <t>シゲ</t>
    </rPh>
    <phoneticPr fontId="26"/>
  </si>
  <si>
    <t>※責任者の文書送信用、アドレスを記載願います。（連絡等は全て、電子ベースで行っています。）</t>
    <rPh sb="1" eb="4">
      <t>セキニンシャ</t>
    </rPh>
    <rPh sb="5" eb="7">
      <t>ブンショ</t>
    </rPh>
    <rPh sb="7" eb="10">
      <t>ソウシンヨウ</t>
    </rPh>
    <rPh sb="16" eb="18">
      <t>キサイ</t>
    </rPh>
    <rPh sb="18" eb="19">
      <t>ネガ</t>
    </rPh>
    <rPh sb="24" eb="26">
      <t>レンラク</t>
    </rPh>
    <rPh sb="26" eb="27">
      <t>トウ</t>
    </rPh>
    <rPh sb="28" eb="29">
      <t>スベ</t>
    </rPh>
    <rPh sb="31" eb="33">
      <t>デンシ</t>
    </rPh>
    <rPh sb="37" eb="38">
      <t>オコナ</t>
    </rPh>
    <phoneticPr fontId="26"/>
  </si>
  <si>
    <t>※責任者：学校教諭の場合、県連未登録者でも認めます。但し、外部コーチは県連登録者とする。</t>
    <rPh sb="1" eb="4">
      <t>セキニンシャ</t>
    </rPh>
    <rPh sb="5" eb="7">
      <t>ガッコウ</t>
    </rPh>
    <rPh sb="7" eb="9">
      <t>キョウユ</t>
    </rPh>
    <rPh sb="10" eb="12">
      <t>バアイ</t>
    </rPh>
    <rPh sb="13" eb="15">
      <t>ケンレン</t>
    </rPh>
    <rPh sb="15" eb="18">
      <t>ミトウロク</t>
    </rPh>
    <rPh sb="18" eb="19">
      <t>シャ</t>
    </rPh>
    <rPh sb="21" eb="22">
      <t>ミト</t>
    </rPh>
    <rPh sb="26" eb="27">
      <t>タダ</t>
    </rPh>
    <rPh sb="29" eb="31">
      <t>ガイブ</t>
    </rPh>
    <rPh sb="35" eb="37">
      <t>ケンレン</t>
    </rPh>
    <rPh sb="37" eb="39">
      <t>トウロク</t>
    </rPh>
    <rPh sb="39" eb="40">
      <t>シャ</t>
    </rPh>
    <phoneticPr fontId="26"/>
  </si>
  <si>
    <t>R2年度登録道場（学校登録）</t>
    <rPh sb="2" eb="4">
      <t>ネンド</t>
    </rPh>
    <rPh sb="4" eb="6">
      <t>トウロク</t>
    </rPh>
    <rPh sb="6" eb="8">
      <t>ドウジョウ</t>
    </rPh>
    <rPh sb="9" eb="11">
      <t>ガッコウ</t>
    </rPh>
    <rPh sb="11" eb="13">
      <t>トウロク</t>
    </rPh>
    <phoneticPr fontId="26"/>
  </si>
  <si>
    <t>大会参加費</t>
    <rPh sb="0" eb="2">
      <t>タイカイ</t>
    </rPh>
    <rPh sb="2" eb="5">
      <t>サンカヒ</t>
    </rPh>
    <phoneticPr fontId="3"/>
  </si>
  <si>
    <t>少年の部（高校生）参加費</t>
    <rPh sb="0" eb="2">
      <t>ショウネン</t>
    </rPh>
    <rPh sb="3" eb="4">
      <t>ブ</t>
    </rPh>
    <rPh sb="5" eb="8">
      <t>コウコウセイ</t>
    </rPh>
    <rPh sb="9" eb="12">
      <t>サンカヒ</t>
    </rPh>
    <phoneticPr fontId="3"/>
  </si>
  <si>
    <t>成年の部　参加費</t>
    <rPh sb="0" eb="2">
      <t>セイネン</t>
    </rPh>
    <rPh sb="3" eb="4">
      <t>ブ</t>
    </rPh>
    <rPh sb="5" eb="8">
      <t>サンカヒ</t>
    </rPh>
    <phoneticPr fontId="3"/>
  </si>
  <si>
    <t>弁当</t>
    <rPh sb="0" eb="2">
      <t>ベントウ</t>
    </rPh>
    <phoneticPr fontId="3"/>
  </si>
  <si>
    <t>弁当代金</t>
    <rPh sb="0" eb="2">
      <t>ベントウ</t>
    </rPh>
    <rPh sb="2" eb="4">
      <t>ダイキン</t>
    </rPh>
    <phoneticPr fontId="3"/>
  </si>
  <si>
    <t>全空連登録</t>
    <rPh sb="0" eb="1">
      <t>ゼン</t>
    </rPh>
    <rPh sb="1" eb="2">
      <t>クウ</t>
    </rPh>
    <rPh sb="2" eb="3">
      <t>レン</t>
    </rPh>
    <rPh sb="3" eb="5">
      <t>トウロク</t>
    </rPh>
    <phoneticPr fontId="26"/>
  </si>
  <si>
    <t>現住所</t>
    <rPh sb="0" eb="3">
      <t>ゲンジュウショ</t>
    </rPh>
    <phoneticPr fontId="26"/>
  </si>
  <si>
    <t>成年男子</t>
    <rPh sb="0" eb="2">
      <t>セイネン</t>
    </rPh>
    <rPh sb="2" eb="4">
      <t>ダンシ</t>
    </rPh>
    <phoneticPr fontId="26"/>
  </si>
  <si>
    <t>組手</t>
    <rPh sb="0" eb="2">
      <t>クミテ</t>
    </rPh>
    <phoneticPr fontId="26"/>
  </si>
  <si>
    <t>65未満</t>
    <rPh sb="2" eb="4">
      <t>ミマン</t>
    </rPh>
    <phoneticPr fontId="26"/>
  </si>
  <si>
    <t>65～75</t>
    <phoneticPr fontId="26"/>
  </si>
  <si>
    <t>75以上</t>
    <rPh sb="2" eb="4">
      <t>イジョウ</t>
    </rPh>
    <phoneticPr fontId="26"/>
  </si>
  <si>
    <t>成年女子</t>
    <rPh sb="0" eb="2">
      <t>セイネン</t>
    </rPh>
    <rPh sb="2" eb="4">
      <t>ジョシ</t>
    </rPh>
    <phoneticPr fontId="26"/>
  </si>
  <si>
    <t>①この申込書は郡市連盟・大学専用です。</t>
    <rPh sb="3" eb="5">
      <t>モウシコミ</t>
    </rPh>
    <rPh sb="5" eb="6">
      <t>ショ</t>
    </rPh>
    <rPh sb="7" eb="8">
      <t>グン</t>
    </rPh>
    <rPh sb="8" eb="9">
      <t>シ</t>
    </rPh>
    <rPh sb="9" eb="11">
      <t>レンメイ</t>
    </rPh>
    <rPh sb="12" eb="14">
      <t>ダイガク</t>
    </rPh>
    <rPh sb="14" eb="16">
      <t>センヨウ</t>
    </rPh>
    <phoneticPr fontId="26"/>
  </si>
  <si>
    <t>②申し込みは電子ベースでHP投稿で受け付けます。</t>
    <phoneticPr fontId="26"/>
  </si>
  <si>
    <t>③締切り厳守のこと。</t>
    <rPh sb="1" eb="3">
      <t>シメキ</t>
    </rPh>
    <rPh sb="4" eb="6">
      <t>ゲンシュ</t>
    </rPh>
    <phoneticPr fontId="26"/>
  </si>
  <si>
    <t>④大会前日迄に会員登録を済ませでいない選手は大会に出場出来ないので注意すること。</t>
    <rPh sb="1" eb="3">
      <t>タイカイ</t>
    </rPh>
    <rPh sb="3" eb="5">
      <t>ゼンジツ</t>
    </rPh>
    <rPh sb="5" eb="6">
      <t>マデ</t>
    </rPh>
    <rPh sb="7" eb="9">
      <t>カイイン</t>
    </rPh>
    <rPh sb="9" eb="11">
      <t>トウロク</t>
    </rPh>
    <rPh sb="12" eb="13">
      <t>ス</t>
    </rPh>
    <rPh sb="19" eb="21">
      <t>センシュ</t>
    </rPh>
    <phoneticPr fontId="26"/>
  </si>
  <si>
    <t>⑤記入の際申込欄を間違えないように</t>
    <rPh sb="1" eb="3">
      <t>キニュウ</t>
    </rPh>
    <rPh sb="4" eb="5">
      <t>サイ</t>
    </rPh>
    <rPh sb="5" eb="7">
      <t>モウシコミ</t>
    </rPh>
    <rPh sb="7" eb="8">
      <t>ラン</t>
    </rPh>
    <rPh sb="9" eb="11">
      <t>マチガ</t>
    </rPh>
    <phoneticPr fontId="26"/>
  </si>
  <si>
    <t>⑥成年男子は、体重を必ず記入すること。</t>
    <rPh sb="1" eb="3">
      <t>セイネン</t>
    </rPh>
    <rPh sb="3" eb="5">
      <t>ダンシ</t>
    </rPh>
    <rPh sb="7" eb="9">
      <t>タイジュウ</t>
    </rPh>
    <rPh sb="10" eb="11">
      <t>カナラ</t>
    </rPh>
    <rPh sb="12" eb="14">
      <t>キニュウ</t>
    </rPh>
    <phoneticPr fontId="26"/>
  </si>
  <si>
    <t>⑦用紙の記載蘭に不足がある場合は、用紙をコピーしてください。</t>
    <rPh sb="1" eb="3">
      <t>ヨウシ</t>
    </rPh>
    <rPh sb="4" eb="6">
      <t>キサイ</t>
    </rPh>
    <rPh sb="6" eb="7">
      <t>ラン</t>
    </rPh>
    <rPh sb="8" eb="10">
      <t>フソク</t>
    </rPh>
    <rPh sb="13" eb="15">
      <t>バアイ</t>
    </rPh>
    <rPh sb="17" eb="19">
      <t>ヨウシ</t>
    </rPh>
    <phoneticPr fontId="26"/>
  </si>
  <si>
    <t>高体連</t>
    <rPh sb="0" eb="3">
      <t>コウタイレン</t>
    </rPh>
    <phoneticPr fontId="3"/>
  </si>
  <si>
    <t>くまモン高校</t>
    <rPh sb="4" eb="6">
      <t>コウコウ</t>
    </rPh>
    <phoneticPr fontId="3"/>
  </si>
  <si>
    <t>mail</t>
    <phoneticPr fontId="3"/>
  </si>
  <si>
    <t>kuma-mon2020@めーる</t>
    <phoneticPr fontId="3"/>
  </si>
  <si>
    <t>学校名</t>
    <rPh sb="0" eb="2">
      <t>ガッコウ</t>
    </rPh>
    <rPh sb="2" eb="3">
      <t>メイ</t>
    </rPh>
    <phoneticPr fontId="3"/>
  </si>
  <si>
    <t>学校名</t>
    <rPh sb="0" eb="3">
      <t>ガッコウメイ</t>
    </rPh>
    <phoneticPr fontId="3"/>
  </si>
  <si>
    <t>4段</t>
    <rPh sb="1" eb="2">
      <t>ダン</t>
    </rPh>
    <phoneticPr fontId="3"/>
  </si>
  <si>
    <t>(株)トマト</t>
    <rPh sb="0" eb="3">
      <t>カブシキガイシャ</t>
    </rPh>
    <phoneticPr fontId="26"/>
  </si>
  <si>
    <t>県連登録
熊令元以下</t>
    <rPh sb="0" eb="2">
      <t>ケンレン</t>
    </rPh>
    <rPh sb="2" eb="4">
      <t>トウロク</t>
    </rPh>
    <rPh sb="5" eb="6">
      <t>クマ</t>
    </rPh>
    <rPh sb="6" eb="7">
      <t>レイ</t>
    </rPh>
    <rPh sb="7" eb="8">
      <t>ゲン</t>
    </rPh>
    <rPh sb="8" eb="10">
      <t>イカ</t>
    </rPh>
    <phoneticPr fontId="26"/>
  </si>
  <si>
    <t>少年男子</t>
    <rPh sb="0" eb="2">
      <t>ショウネン</t>
    </rPh>
    <rPh sb="2" eb="4">
      <t>ダンシ</t>
    </rPh>
    <phoneticPr fontId="26"/>
  </si>
  <si>
    <t>少年女子</t>
    <rPh sb="0" eb="2">
      <t>ショウネン</t>
    </rPh>
    <rPh sb="2" eb="4">
      <t>ジョシ</t>
    </rPh>
    <phoneticPr fontId="26"/>
  </si>
  <si>
    <t>012</t>
    <phoneticPr fontId="31" type="Hiragana" alignment="distributed"/>
  </si>
  <si>
    <t>段</t>
    <rPh sb="0" eb="1">
      <t>ダン</t>
    </rPh>
    <phoneticPr fontId="26"/>
  </si>
  <si>
    <t>2年</t>
    <rPh sb="1" eb="2">
      <t>ネン</t>
    </rPh>
    <phoneticPr fontId="26"/>
  </si>
  <si>
    <t>熊本　太郎</t>
    <rPh sb="0" eb="2">
      <t>くまもと</t>
    </rPh>
    <rPh sb="3" eb="5">
      <t>たろう</t>
    </rPh>
    <phoneticPr fontId="32" type="Hiragana" alignment="distributed"/>
  </si>
  <si>
    <t>初段</t>
    <rPh sb="0" eb="2">
      <t>ショダン</t>
    </rPh>
    <phoneticPr fontId="3"/>
  </si>
  <si>
    <t>〒000-0000
郡市～</t>
    <rPh sb="10" eb="12">
      <t>ぐんし</t>
    </rPh>
    <phoneticPr fontId="31" type="Hiragana" alignment="distributed"/>
  </si>
  <si>
    <t>氏　名</t>
    <rPh sb="0" eb="1">
      <t>し</t>
    </rPh>
    <rPh sb="2" eb="3">
      <t>めい</t>
    </rPh>
    <phoneticPr fontId="32" type="Hiragana" alignment="distributed"/>
  </si>
  <si>
    <t>勤務先
大学名</t>
    <rPh sb="0" eb="3">
      <t>キンムサキ</t>
    </rPh>
    <rPh sb="4" eb="7">
      <t>ダイガクメイ</t>
    </rPh>
    <phoneticPr fontId="26"/>
  </si>
  <si>
    <t>【1年】高校生</t>
    <phoneticPr fontId="3"/>
  </si>
  <si>
    <t>高校・大学</t>
    <rPh sb="0" eb="2">
      <t>コウコウ</t>
    </rPh>
    <rPh sb="3" eb="5">
      <t>ダイガク</t>
    </rPh>
    <phoneticPr fontId="3"/>
  </si>
  <si>
    <t>⑥用紙の記載蘭に不足がある場合は、用紙をコピーしてください。</t>
    <rPh sb="1" eb="3">
      <t>ヨウシ</t>
    </rPh>
    <rPh sb="4" eb="6">
      <t>キサイ</t>
    </rPh>
    <rPh sb="6" eb="7">
      <t>ラン</t>
    </rPh>
    <rPh sb="8" eb="10">
      <t>フソク</t>
    </rPh>
    <rPh sb="13" eb="15">
      <t>バアイ</t>
    </rPh>
    <rPh sb="17" eb="19">
      <t>ヨウシ</t>
    </rPh>
    <phoneticPr fontId="26"/>
  </si>
  <si>
    <t>第46回熊本県空手道個人選抜選手権大会　【成年】</t>
    <rPh sb="0" eb="1">
      <t>ダイ</t>
    </rPh>
    <rPh sb="3" eb="4">
      <t>カイ</t>
    </rPh>
    <rPh sb="4" eb="7">
      <t>クマモトケン</t>
    </rPh>
    <rPh sb="7" eb="9">
      <t>カラテ</t>
    </rPh>
    <rPh sb="9" eb="10">
      <t>ドウ</t>
    </rPh>
    <rPh sb="10" eb="12">
      <t>コジン</t>
    </rPh>
    <rPh sb="12" eb="13">
      <t>セン</t>
    </rPh>
    <rPh sb="13" eb="14">
      <t>バツ</t>
    </rPh>
    <rPh sb="14" eb="17">
      <t>センシュケン</t>
    </rPh>
    <rPh sb="17" eb="19">
      <t>タイカイ</t>
    </rPh>
    <rPh sb="21" eb="23">
      <t>セイネン</t>
    </rPh>
    <phoneticPr fontId="26"/>
  </si>
  <si>
    <t>第46回熊本県空手道個人選抜選手権大会　【少年】</t>
    <rPh sb="0" eb="1">
      <t>ダイ</t>
    </rPh>
    <rPh sb="3" eb="4">
      <t>カイ</t>
    </rPh>
    <rPh sb="4" eb="7">
      <t>クマモトケン</t>
    </rPh>
    <rPh sb="7" eb="9">
      <t>カラテ</t>
    </rPh>
    <rPh sb="9" eb="10">
      <t>ドウ</t>
    </rPh>
    <rPh sb="10" eb="12">
      <t>コジン</t>
    </rPh>
    <rPh sb="12" eb="13">
      <t>セン</t>
    </rPh>
    <rPh sb="13" eb="14">
      <t>バツ</t>
    </rPh>
    <rPh sb="14" eb="17">
      <t>センシュケン</t>
    </rPh>
    <rPh sb="17" eb="19">
      <t>タイカイ</t>
    </rPh>
    <rPh sb="21" eb="23">
      <t>ショウネン</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</si>
</sst>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34">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0"/>
      <color theme="1"/>
      <name val="HGMaruGothicMPRO"/>
      <family val="2"/>
      <charset val="128"/>
    </font>
    <font>
      <sz val="10"/>
      <color theme="1"/>
      <name val="HGMaruGothicMPRO"/>
      <family val="3"/>
      <charset val="128"/>
    </font>
    <font>
      <sz val="14"/>
      <color theme="1"/>
      <name val="HGMaruGothicMPRO"/>
      <family val="2"/>
      <charset val="128"/>
    </font>
    <font>
      <sz val="14"/>
      <color theme="1"/>
      <name val="HGMaruGothicMPRO"/>
      <family val="3"/>
      <charset val="128"/>
    </font>
    <font>
      <sz val="6"/>
      <name val="ＭＳ Ｐゴシック"/>
      <family val="3"/>
      <charset val="128"/>
    </font>
    <font>
      <sz val="20"/>
      <name val="HG丸ｺﾞｼｯｸM-PRO"/>
      <family val="3"/>
      <charset val="128"/>
    </font>
    <font>
      <sz val="8"/>
      <name val="HG丸ｺﾞｼｯｸM-PRO"/>
      <family val="3"/>
      <charset val="128"/>
    </font>
    <font>
      <sz val="8"/>
      <color rgb="FFFF0000"/>
      <name val="HG丸ｺﾞｼｯｸM-PRO"/>
      <family val="3"/>
      <charset val="128"/>
    </font>
    <font>
      <sz val="8"/>
      <color theme="1"/>
      <name val="HG丸ｺﾞｼｯｸM-PRO"/>
      <family val="3"/>
      <charset val="128"/>
    </font>
    <font>
      <sz val="3"/>
      <name val="HG丸ｺﾞｼｯｸM-PRO"/>
      <family val="3"/>
      <charset val="128"/>
    </font>
    <font>
      <sz val="4"/>
      <name val="HG丸ｺﾞｼｯｸM-PRO"/>
      <family val="3"/>
      <charset val="128"/>
    </font>
    <font>
      <sz val="11"/>
      <color theme="1"/>
      <name val="HGMaruGothicMPRO"/>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200">
    <xf numFmtId="0" fontId="0" fillId="0" borderId="0" xfId="0">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0" fontId="14" fillId="0" borderId="0" xfId="0" applyFont="1" applyAlignment="1">
      <alignment horizontal="left" vertical="center"/>
    </xf>
    <xf numFmtId="0" fontId="6" fillId="3" borderId="1"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1" fillId="2" borderId="1" xfId="0" applyNumberFormat="1" applyFont="1" applyFill="1" applyBorder="1" applyAlignment="1">
      <alignment horizontal="left" vertical="center" shrinkToFit="1"/>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0" fillId="2"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0" xfId="0" applyFont="1" applyBorder="1" applyAlignment="1">
      <alignment horizontal="left"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8" fillId="0" borderId="12" xfId="0" applyFont="1" applyFill="1" applyBorder="1" applyAlignment="1">
      <alignment vertical="center"/>
    </xf>
    <xf numFmtId="0" fontId="9" fillId="2" borderId="12"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0" fillId="2"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6"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shrinkToFit="1"/>
    </xf>
    <xf numFmtId="0" fontId="4" fillId="0" borderId="0" xfId="0" applyFont="1" applyAlignment="1">
      <alignment horizontal="left" vertical="center"/>
    </xf>
    <xf numFmtId="14" fontId="8" fillId="8" borderId="0" xfId="0" applyNumberFormat="1" applyFont="1" applyFill="1" applyAlignment="1">
      <alignment horizontal="right"/>
    </xf>
    <xf numFmtId="0" fontId="8" fillId="8" borderId="0" xfId="0" applyFont="1" applyFill="1" applyAlignment="1">
      <alignment horizontal="center" vertical="center"/>
    </xf>
    <xf numFmtId="0" fontId="8" fillId="8" borderId="0" xfId="0" applyFont="1" applyFill="1" applyAlignment="1">
      <alignment horizontal="left" vertical="center"/>
    </xf>
    <xf numFmtId="0" fontId="24" fillId="8" borderId="0" xfId="0" applyFont="1" applyFill="1" applyAlignment="1">
      <alignment horizontal="center" vertical="center"/>
    </xf>
    <xf numFmtId="0" fontId="8" fillId="8" borderId="0" xfId="0" applyFont="1" applyFill="1" applyBorder="1" applyAlignment="1">
      <alignment horizontal="center" vertical="center"/>
    </xf>
    <xf numFmtId="0" fontId="24" fillId="8" borderId="0" xfId="0" applyFont="1" applyFill="1" applyAlignment="1">
      <alignment horizontal="left" vertical="center"/>
    </xf>
    <xf numFmtId="0" fontId="25" fillId="8" borderId="0" xfId="0" applyFont="1" applyFill="1" applyAlignment="1">
      <alignment horizontal="left" vertical="center"/>
    </xf>
    <xf numFmtId="0" fontId="22" fillId="8" borderId="1" xfId="0" applyFont="1" applyFill="1" applyBorder="1" applyAlignment="1">
      <alignment horizontal="center" vertical="center"/>
    </xf>
    <xf numFmtId="0" fontId="25" fillId="8" borderId="0" xfId="0" applyFont="1" applyFill="1" applyAlignment="1">
      <alignment horizontal="center" vertical="center"/>
    </xf>
    <xf numFmtId="0" fontId="23" fillId="8" borderId="1" xfId="0" applyFont="1" applyFill="1" applyBorder="1" applyAlignment="1">
      <alignment horizontal="center" vertical="center" wrapText="1"/>
    </xf>
    <xf numFmtId="0" fontId="6" fillId="3" borderId="11" xfId="0" applyFont="1" applyFill="1" applyBorder="1" applyAlignment="1">
      <alignment horizontal="center" vertical="center"/>
    </xf>
    <xf numFmtId="0" fontId="14" fillId="0" borderId="11" xfId="0" applyFont="1" applyBorder="1" applyAlignment="1">
      <alignment horizontal="center" vertical="center"/>
    </xf>
    <xf numFmtId="0" fontId="6" fillId="2" borderId="1" xfId="0" applyFont="1" applyFill="1" applyBorder="1" applyAlignment="1">
      <alignment horizontal="center" vertical="center"/>
    </xf>
    <xf numFmtId="0" fontId="1" fillId="0" borderId="1" xfId="0" applyFont="1" applyFill="1" applyBorder="1">
      <alignment vertical="center"/>
    </xf>
    <xf numFmtId="0" fontId="14" fillId="0" borderId="1" xfId="0" applyFont="1" applyFill="1" applyBorder="1">
      <alignment vertical="center"/>
    </xf>
    <xf numFmtId="0" fontId="28" fillId="0" borderId="0" xfId="0" applyFont="1" applyAlignment="1">
      <alignment horizontal="center" vertical="center"/>
    </xf>
    <xf numFmtId="0" fontId="28" fillId="0" borderId="0" xfId="0" applyFont="1" applyAlignment="1">
      <alignment horizontal="left" vertical="center"/>
    </xf>
    <xf numFmtId="0" fontId="28" fillId="2" borderId="1" xfId="0" applyFont="1" applyFill="1" applyBorder="1" applyAlignment="1">
      <alignment horizontal="center" vertical="center"/>
    </xf>
    <xf numFmtId="0" fontId="28" fillId="0" borderId="1" xfId="0" applyFont="1" applyBorder="1" applyAlignment="1">
      <alignment vertical="center"/>
    </xf>
    <xf numFmtId="0" fontId="29" fillId="0" borderId="0" xfId="0" applyFont="1" applyAlignment="1">
      <alignment horizontal="left" vertical="center"/>
    </xf>
    <xf numFmtId="0" fontId="28" fillId="0" borderId="11" xfId="0" applyFont="1" applyBorder="1" applyAlignment="1">
      <alignment vertical="center"/>
    </xf>
    <xf numFmtId="0" fontId="28" fillId="0" borderId="12" xfId="0" applyFont="1" applyBorder="1" applyAlignment="1">
      <alignment vertical="center"/>
    </xf>
    <xf numFmtId="0" fontId="30" fillId="0" borderId="1" xfId="0" applyFont="1" applyFill="1" applyBorder="1">
      <alignment vertical="center"/>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0" borderId="1" xfId="0" applyFont="1" applyBorder="1" applyAlignment="1">
      <alignment horizontal="center" vertical="center" shrinkToFit="1"/>
    </xf>
    <xf numFmtId="49" fontId="28" fillId="0" borderId="1" xfId="0" applyNumberFormat="1" applyFont="1" applyBorder="1" applyAlignment="1">
      <alignment horizontal="center" vertical="center" shrinkToFit="1"/>
    </xf>
    <xf numFmtId="0" fontId="28" fillId="0" borderId="1" xfId="0" applyFont="1" applyBorder="1" applyAlignment="1">
      <alignment horizontal="left" vertical="center" wrapText="1" shrinkToFit="1"/>
    </xf>
    <xf numFmtId="176" fontId="28" fillId="0" borderId="1" xfId="0" applyNumberFormat="1" applyFont="1" applyBorder="1" applyAlignment="1">
      <alignment horizontal="left" vertical="center" shrinkToFit="1"/>
    </xf>
    <xf numFmtId="0" fontId="28" fillId="2" borderId="1" xfId="0" applyFont="1" applyFill="1" applyBorder="1" applyAlignment="1">
      <alignment vertical="center" wrapText="1"/>
    </xf>
    <xf numFmtId="0" fontId="28" fillId="0" borderId="14" xfId="0" applyFont="1" applyBorder="1" applyAlignment="1">
      <alignment horizontal="center" vertical="center" shrinkToFit="1"/>
    </xf>
    <xf numFmtId="0" fontId="28" fillId="2" borderId="1" xfId="0" applyFont="1" applyFill="1" applyBorder="1" applyAlignment="1">
      <alignment horizontal="center" vertical="center" wrapText="1"/>
    </xf>
    <xf numFmtId="0" fontId="33" fillId="0" borderId="0" xfId="0" applyFont="1" applyAlignment="1">
      <alignment horizontal="left" vertical="center"/>
    </xf>
    <xf numFmtId="0" fontId="33"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4" fillId="7" borderId="0" xfId="0" applyFont="1" applyFill="1" applyAlignment="1">
      <alignment horizontal="left" vertical="center"/>
    </xf>
    <xf numFmtId="38" fontId="6" fillId="0" borderId="11" xfId="1" applyFont="1" applyBorder="1" applyAlignment="1">
      <alignment horizontal="right"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9" fillId="0" borderId="1" xfId="0" applyFont="1" applyBorder="1" applyAlignment="1">
      <alignment horizontal="center" vertical="center" textRotation="255"/>
    </xf>
    <xf numFmtId="0" fontId="29" fillId="0" borderId="11" xfId="0" applyFont="1" applyBorder="1" applyAlignment="1">
      <alignment horizontal="center" vertical="center" textRotation="255"/>
    </xf>
    <xf numFmtId="0" fontId="28" fillId="11" borderId="17" xfId="0" applyFont="1" applyFill="1" applyBorder="1" applyAlignment="1">
      <alignment horizontal="center" vertical="center"/>
    </xf>
    <xf numFmtId="0" fontId="28" fillId="11" borderId="16" xfId="0" applyFont="1" applyFill="1" applyBorder="1" applyAlignment="1">
      <alignment horizontal="center" vertical="center"/>
    </xf>
    <xf numFmtId="0" fontId="28" fillId="11" borderId="18" xfId="0" applyFont="1" applyFill="1" applyBorder="1" applyAlignment="1">
      <alignment horizontal="center" vertical="center"/>
    </xf>
    <xf numFmtId="0" fontId="28" fillId="11" borderId="19" xfId="0" applyFont="1" applyFill="1" applyBorder="1" applyAlignment="1">
      <alignment horizontal="center" vertical="center"/>
    </xf>
    <xf numFmtId="0" fontId="28" fillId="11" borderId="0" xfId="0" applyFont="1" applyFill="1" applyBorder="1" applyAlignment="1">
      <alignment horizontal="center" vertical="center"/>
    </xf>
    <xf numFmtId="0" fontId="28" fillId="11" borderId="20" xfId="0" applyFont="1" applyFill="1" applyBorder="1" applyAlignment="1">
      <alignment horizontal="center" vertical="center"/>
    </xf>
    <xf numFmtId="0" fontId="28" fillId="11" borderId="14"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15" xfId="0" applyFont="1" applyFill="1" applyBorder="1" applyAlignment="1">
      <alignment horizontal="center" vertical="center"/>
    </xf>
    <xf numFmtId="0" fontId="27" fillId="0" borderId="0" xfId="0" applyFont="1" applyAlignment="1">
      <alignment horizontal="center" vertical="center"/>
    </xf>
    <xf numFmtId="0" fontId="28" fillId="2" borderId="4" xfId="0" applyFont="1" applyFill="1" applyBorder="1" applyAlignment="1">
      <alignment horizontal="center" vertical="center"/>
    </xf>
    <xf numFmtId="0" fontId="28" fillId="0" borderId="1" xfId="0" applyFont="1" applyBorder="1" applyAlignment="1">
      <alignment horizontal="center" vertical="center" textRotation="255"/>
    </xf>
    <xf numFmtId="0" fontId="28" fillId="4" borderId="4" xfId="0" applyFont="1" applyFill="1" applyBorder="1" applyAlignment="1">
      <alignment horizontal="center" vertical="center" textRotation="255"/>
    </xf>
    <xf numFmtId="0" fontId="28" fillId="2" borderId="1" xfId="0" applyFont="1" applyFill="1" applyBorder="1" applyAlignment="1">
      <alignment horizontal="center" vertical="center" wrapText="1"/>
    </xf>
    <xf numFmtId="0" fontId="28" fillId="0" borderId="17" xfId="0" applyFont="1" applyBorder="1" applyAlignment="1">
      <alignment horizontal="center" vertical="center" textRotation="255"/>
    </xf>
    <xf numFmtId="0" fontId="28" fillId="0" borderId="19" xfId="0" applyFont="1" applyBorder="1" applyAlignment="1">
      <alignment horizontal="center" vertical="center" textRotation="255"/>
    </xf>
    <xf numFmtId="0" fontId="28" fillId="0" borderId="14" xfId="0" applyFont="1" applyBorder="1" applyAlignment="1">
      <alignment horizontal="center" vertical="center" textRotation="255"/>
    </xf>
    <xf numFmtId="0" fontId="28" fillId="10" borderId="11" xfId="0" applyFont="1" applyFill="1" applyBorder="1" applyAlignment="1">
      <alignment horizontal="center" vertical="center" textRotation="255"/>
    </xf>
    <xf numFmtId="0" fontId="28" fillId="10" borderId="13" xfId="0" applyFont="1" applyFill="1" applyBorder="1" applyAlignment="1">
      <alignment horizontal="center" vertical="center" textRotation="255"/>
    </xf>
    <xf numFmtId="0" fontId="28" fillId="10" borderId="0" xfId="0" applyFont="1" applyFill="1" applyAlignment="1">
      <alignment horizontal="center" vertical="center" textRotation="255"/>
    </xf>
    <xf numFmtId="0" fontId="28" fillId="0" borderId="11" xfId="0" applyFont="1" applyBorder="1" applyAlignment="1">
      <alignment horizontal="center"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2" xfId="0" applyFont="1" applyBorder="1" applyAlignment="1">
      <alignment horizontal="center" vertical="center" wrapText="1"/>
    </xf>
    <xf numFmtId="0" fontId="28" fillId="11" borderId="17" xfId="0" applyFont="1" applyFill="1" applyBorder="1" applyAlignment="1">
      <alignment horizontal="center" vertical="center" wrapText="1"/>
    </xf>
    <xf numFmtId="0" fontId="28" fillId="11" borderId="16" xfId="0" applyFont="1" applyFill="1" applyBorder="1" applyAlignment="1">
      <alignment horizontal="center" vertical="center" wrapText="1"/>
    </xf>
    <xf numFmtId="0" fontId="28" fillId="11" borderId="18" xfId="0" applyFont="1" applyFill="1" applyBorder="1" applyAlignment="1">
      <alignment horizontal="center" vertical="center" wrapText="1"/>
    </xf>
    <xf numFmtId="0" fontId="28" fillId="11" borderId="19"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28" fillId="11" borderId="20" xfId="0" applyFont="1" applyFill="1" applyBorder="1" applyAlignment="1">
      <alignment horizontal="center" vertical="center" wrapText="1"/>
    </xf>
    <xf numFmtId="0" fontId="28" fillId="11" borderId="14"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28" fillId="11" borderId="15" xfId="0" applyFont="1" applyFill="1" applyBorder="1" applyAlignment="1">
      <alignment horizontal="center" vertical="center" wrapText="1"/>
    </xf>
    <xf numFmtId="0" fontId="14" fillId="9" borderId="0" xfId="0" applyFont="1" applyFill="1" applyBorder="1" applyAlignment="1">
      <alignment horizontal="center" vertical="center"/>
    </xf>
    <xf numFmtId="0" fontId="19" fillId="0" borderId="0" xfId="0" applyFont="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8" xfId="0" applyFont="1" applyBorder="1" applyAlignment="1">
      <alignment horizontal="left" vertical="center" shrinkToFi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Fill="1" applyBorder="1" applyAlignment="1">
      <alignment horizontal="left"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20" fillId="0" borderId="0" xfId="0" applyFont="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6" fillId="0" borderId="1" xfId="0" applyFont="1" applyBorder="1" applyAlignment="1">
      <alignment horizontal="left" vertical="center" shrinkToFit="1"/>
    </xf>
    <xf numFmtId="0" fontId="1" fillId="0" borderId="1" xfId="0" applyFont="1" applyBorder="1" applyAlignment="1">
      <alignment horizontal="left" vertical="center" shrinkToFit="1"/>
    </xf>
    <xf numFmtId="0" fontId="2" fillId="0" borderId="1" xfId="0" applyFont="1" applyBorder="1" applyAlignment="1">
      <alignment horizontal="left" vertical="center" shrinkToFit="1"/>
    </xf>
    <xf numFmtId="0" fontId="14" fillId="5" borderId="0" xfId="0" applyFont="1" applyFill="1" applyBorder="1" applyAlignment="1">
      <alignment horizontal="left" vertical="center"/>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6" fillId="2" borderId="1" xfId="0" applyFont="1" applyFill="1" applyBorder="1" applyAlignment="1">
      <alignment horizontal="center" vertical="center"/>
    </xf>
    <xf numFmtId="0" fontId="1" fillId="0" borderId="4"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5" xfId="0" applyFont="1" applyFill="1" applyBorder="1" applyAlignment="1">
      <alignment horizontal="left" vertical="center" shrinkToFit="1"/>
    </xf>
    <xf numFmtId="0" fontId="14" fillId="2" borderId="1" xfId="0" applyFont="1" applyFill="1" applyBorder="1" applyAlignment="1">
      <alignment horizontal="center" vertical="center"/>
    </xf>
    <xf numFmtId="0" fontId="14" fillId="0" borderId="1" xfId="0" applyFont="1" applyBorder="1" applyAlignment="1">
      <alignment horizontal="left" vertical="top"/>
    </xf>
    <xf numFmtId="0" fontId="21" fillId="0" borderId="0" xfId="0" applyFont="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4" borderId="1" xfId="1" applyFont="1" applyFill="1" applyBorder="1" applyAlignment="1">
      <alignment horizontal="center" vertical="center"/>
    </xf>
    <xf numFmtId="38" fontId="18" fillId="6" borderId="1" xfId="1" applyFont="1" applyFill="1" applyBorder="1" applyAlignment="1">
      <alignment horizontal="center" vertical="center"/>
    </xf>
    <xf numFmtId="0" fontId="14" fillId="0" borderId="1" xfId="0" applyFont="1" applyFill="1" applyBorder="1" applyAlignment="1">
      <alignment horizontal="left"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6" fillId="0" borderId="1" xfId="0" applyFont="1" applyFill="1" applyBorder="1" applyAlignment="1">
      <alignment horizontal="left" vertical="center"/>
    </xf>
    <xf numFmtId="0" fontId="14" fillId="0" borderId="1" xfId="0"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
  <sheetViews>
    <sheetView tabSelected="1" workbookViewId="0">
      <selection activeCell="F12" sqref="F12"/>
    </sheetView>
  </sheetViews>
  <sheetFormatPr defaultColWidth="9" defaultRowHeight="30" customHeight="1"/>
  <cols>
    <col min="1" max="1" width="11.25" style="43" bestFit="1" customWidth="1"/>
    <col min="2" max="2" width="44.5" style="43" customWidth="1"/>
    <col min="3" max="16384" width="9" style="43"/>
  </cols>
  <sheetData>
    <row r="1" spans="1:4" ht="30" customHeight="1">
      <c r="A1" s="107" t="s">
        <v>43</v>
      </c>
      <c r="B1" s="107"/>
    </row>
    <row r="2" spans="1:4" ht="30" customHeight="1">
      <c r="A2" s="108" t="s">
        <v>44</v>
      </c>
      <c r="B2" s="108"/>
    </row>
    <row r="3" spans="1:4" ht="30" customHeight="1">
      <c r="A3" s="18" t="s">
        <v>24</v>
      </c>
      <c r="B3" s="44" t="s">
        <v>138</v>
      </c>
    </row>
    <row r="4" spans="1:4" ht="30" customHeight="1">
      <c r="A4" s="18" t="s">
        <v>142</v>
      </c>
      <c r="B4" s="44" t="s">
        <v>139</v>
      </c>
    </row>
    <row r="5" spans="1:4" ht="30" customHeight="1">
      <c r="A5" s="18" t="s">
        <v>6</v>
      </c>
      <c r="B5" s="45" t="s">
        <v>45</v>
      </c>
    </row>
    <row r="6" spans="1:4" ht="30" customHeight="1">
      <c r="A6" s="106" t="s">
        <v>22</v>
      </c>
      <c r="B6" s="45" t="s">
        <v>46</v>
      </c>
      <c r="C6" s="46"/>
      <c r="D6" s="46"/>
    </row>
    <row r="7" spans="1:4" ht="30" customHeight="1">
      <c r="A7" s="106"/>
      <c r="B7" s="47" t="s">
        <v>47</v>
      </c>
      <c r="C7" s="46"/>
      <c r="D7" s="46"/>
    </row>
    <row r="8" spans="1:4" ht="30" customHeight="1">
      <c r="A8" s="80" t="s">
        <v>23</v>
      </c>
      <c r="B8" s="44" t="s">
        <v>48</v>
      </c>
      <c r="C8" s="46"/>
      <c r="D8" s="46"/>
    </row>
    <row r="9" spans="1:4" ht="30" customHeight="1">
      <c r="A9" s="80" t="s">
        <v>140</v>
      </c>
      <c r="B9" s="81" t="s">
        <v>141</v>
      </c>
    </row>
  </sheetData>
  <mergeCells count="3">
    <mergeCell ref="A6:A7"/>
    <mergeCell ref="A1:B1"/>
    <mergeCell ref="A2:B2"/>
  </mergeCells>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48"/>
  <sheetViews>
    <sheetView view="pageBreakPreview" topLeftCell="E1" zoomScale="150" zoomScaleNormal="150" zoomScaleSheetLayoutView="150" workbookViewId="0">
      <selection activeCell="M1" sqref="M1"/>
    </sheetView>
  </sheetViews>
  <sheetFormatPr defaultColWidth="8" defaultRowHeight="10.5"/>
  <cols>
    <col min="1" max="1" width="4" style="83" bestFit="1" customWidth="1"/>
    <col min="2" max="2" width="2.25" style="83" bestFit="1" customWidth="1"/>
    <col min="3" max="3" width="2.75" style="83" bestFit="1" customWidth="1"/>
    <col min="4" max="4" width="3.875" style="83" customWidth="1"/>
    <col min="5" max="5" width="3.375" style="83" bestFit="1" customWidth="1"/>
    <col min="6" max="6" width="8.25" style="83" bestFit="1" customWidth="1"/>
    <col min="7" max="7" width="15.125" style="83" bestFit="1" customWidth="1"/>
    <col min="8" max="8" width="4" style="83" bestFit="1" customWidth="1"/>
    <col min="9" max="9" width="13.5" style="83" bestFit="1" customWidth="1"/>
    <col min="10" max="10" width="10.25" style="83" bestFit="1" customWidth="1"/>
    <col min="11" max="11" width="8.375" style="83" bestFit="1" customWidth="1"/>
    <col min="12" max="12" width="33.125" style="83" bestFit="1" customWidth="1"/>
    <col min="13" max="16384" width="8" style="83"/>
  </cols>
  <sheetData>
    <row r="1" spans="1:12" ht="24">
      <c r="A1" s="120" t="s">
        <v>160</v>
      </c>
      <c r="B1" s="120"/>
      <c r="C1" s="120"/>
      <c r="D1" s="120"/>
      <c r="E1" s="120"/>
      <c r="F1" s="120"/>
      <c r="G1" s="120"/>
      <c r="H1" s="120"/>
      <c r="I1" s="120"/>
      <c r="J1" s="120"/>
      <c r="K1" s="120"/>
      <c r="L1" s="120"/>
    </row>
    <row r="2" spans="1:12">
      <c r="A2" s="84"/>
    </row>
    <row r="3" spans="1:12">
      <c r="A3" s="84" t="s">
        <v>131</v>
      </c>
      <c r="K3" s="85" t="s">
        <v>24</v>
      </c>
      <c r="L3" s="86" t="str">
        <f>【基本情報】!B3</f>
        <v>高体連</v>
      </c>
    </row>
    <row r="4" spans="1:12">
      <c r="A4" s="87" t="s">
        <v>132</v>
      </c>
      <c r="K4" s="85" t="s">
        <v>143</v>
      </c>
      <c r="L4" s="86" t="str">
        <f>【基本情報】!B4</f>
        <v>くまモン高校</v>
      </c>
    </row>
    <row r="5" spans="1:12">
      <c r="A5" s="84" t="s">
        <v>133</v>
      </c>
      <c r="K5" s="85" t="s">
        <v>6</v>
      </c>
      <c r="L5" s="88" t="str">
        <f>【基本情報】!B5</f>
        <v>くまモン</v>
      </c>
    </row>
    <row r="6" spans="1:12">
      <c r="A6" s="84" t="s">
        <v>134</v>
      </c>
      <c r="K6" s="121" t="s">
        <v>22</v>
      </c>
      <c r="L6" s="88" t="str">
        <f>【基本情報】!B6</f>
        <v>〒000-1111</v>
      </c>
    </row>
    <row r="7" spans="1:12">
      <c r="A7" s="84" t="s">
        <v>135</v>
      </c>
      <c r="K7" s="121"/>
      <c r="L7" s="89" t="str">
        <f>【基本情報】!B7</f>
        <v>熊本県熊本市熊区1-2-3</v>
      </c>
    </row>
    <row r="8" spans="1:12">
      <c r="A8" s="84" t="s">
        <v>136</v>
      </c>
      <c r="K8" s="85" t="s">
        <v>23</v>
      </c>
      <c r="L8" s="86" t="str">
        <f>【基本情報】!B8</f>
        <v>090-1111-2222</v>
      </c>
    </row>
    <row r="9" spans="1:12">
      <c r="A9" s="84" t="s">
        <v>137</v>
      </c>
      <c r="K9" s="85" t="s">
        <v>140</v>
      </c>
      <c r="L9" s="90" t="str">
        <f>【基本情報】!B9</f>
        <v>kuma-mon2020@めーる</v>
      </c>
    </row>
    <row r="11" spans="1:12" ht="21">
      <c r="A11" s="91" t="s">
        <v>106</v>
      </c>
      <c r="B11" s="124" t="s">
        <v>107</v>
      </c>
      <c r="C11" s="124"/>
      <c r="D11" s="124"/>
      <c r="E11" s="91" t="s">
        <v>111</v>
      </c>
      <c r="F11" s="92" t="s" ph="1">
        <v>155</v>
      </c>
      <c r="G11" s="91" t="s">
        <v>108</v>
      </c>
      <c r="H11" s="91" t="s">
        <v>150</v>
      </c>
      <c r="I11" s="91" t="s">
        <v>156</v>
      </c>
      <c r="J11" s="91" t="s">
        <v>146</v>
      </c>
      <c r="K11" s="91" t="s">
        <v>123</v>
      </c>
      <c r="L11" s="91" t="s">
        <v>124</v>
      </c>
    </row>
    <row r="12" spans="1:12" ht="21">
      <c r="A12" s="125" t="s">
        <v>125</v>
      </c>
      <c r="B12" s="128" t="s">
        <v>126</v>
      </c>
      <c r="C12" s="131" t="s">
        <v>112</v>
      </c>
      <c r="D12" s="134" t="s">
        <v>127</v>
      </c>
      <c r="E12" s="93">
        <v>64</v>
      </c>
      <c r="F12" s="98" t="s" ph="1">
        <v>152</v>
      </c>
      <c r="G12" s="96">
        <v>33500</v>
      </c>
      <c r="H12" s="93" t="s">
        <v>144</v>
      </c>
      <c r="I12" s="93" t="s">
        <v>145</v>
      </c>
      <c r="J12" s="94" t="s">
        <v>149</v>
      </c>
      <c r="K12" s="94" t="s">
        <v>36</v>
      </c>
      <c r="L12" s="95" t="s">
        <v>154</v>
      </c>
    </row>
    <row r="13" spans="1:12" ht="21">
      <c r="A13" s="126"/>
      <c r="B13" s="129"/>
      <c r="C13" s="132"/>
      <c r="D13" s="135"/>
      <c r="E13" s="93"/>
      <c r="F13" s="98" ph="1"/>
      <c r="G13" s="96"/>
      <c r="H13" s="93"/>
      <c r="I13" s="93"/>
      <c r="J13" s="94"/>
      <c r="K13" s="94"/>
      <c r="L13" s="95" t="s">
        <v>154</v>
      </c>
    </row>
    <row r="14" spans="1:12" ht="21">
      <c r="A14" s="126"/>
      <c r="B14" s="129"/>
      <c r="C14" s="133"/>
      <c r="D14" s="136"/>
      <c r="E14" s="93"/>
      <c r="F14" s="98" ph="1"/>
      <c r="G14" s="96"/>
      <c r="H14" s="93"/>
      <c r="I14" s="93"/>
      <c r="J14" s="94"/>
      <c r="K14" s="94"/>
      <c r="L14" s="95" t="s">
        <v>154</v>
      </c>
    </row>
    <row r="15" spans="1:12" ht="21">
      <c r="A15" s="126"/>
      <c r="B15" s="129"/>
      <c r="C15" s="131" t="s">
        <v>113</v>
      </c>
      <c r="D15" s="134" t="s">
        <v>128</v>
      </c>
      <c r="E15" s="93"/>
      <c r="F15" s="98" ph="1"/>
      <c r="G15" s="96"/>
      <c r="H15" s="93"/>
      <c r="I15" s="93"/>
      <c r="J15" s="94"/>
      <c r="K15" s="94"/>
      <c r="L15" s="95" t="s">
        <v>154</v>
      </c>
    </row>
    <row r="16" spans="1:12" ht="21">
      <c r="A16" s="126"/>
      <c r="B16" s="129"/>
      <c r="C16" s="132"/>
      <c r="D16" s="135"/>
      <c r="E16" s="93"/>
      <c r="F16" s="98" ph="1"/>
      <c r="G16" s="96"/>
      <c r="H16" s="93"/>
      <c r="I16" s="93"/>
      <c r="J16" s="94"/>
      <c r="K16" s="94"/>
      <c r="L16" s="95" t="s">
        <v>154</v>
      </c>
    </row>
    <row r="17" spans="1:12" ht="21">
      <c r="A17" s="126"/>
      <c r="B17" s="129"/>
      <c r="C17" s="133"/>
      <c r="D17" s="135"/>
      <c r="E17" s="93"/>
      <c r="F17" s="98" ph="1"/>
      <c r="G17" s="96"/>
      <c r="H17" s="93"/>
      <c r="I17" s="93"/>
      <c r="J17" s="94"/>
      <c r="K17" s="94"/>
      <c r="L17" s="95" t="s">
        <v>154</v>
      </c>
    </row>
    <row r="18" spans="1:12" ht="21">
      <c r="A18" s="126"/>
      <c r="B18" s="129"/>
      <c r="C18" s="131" t="s">
        <v>114</v>
      </c>
      <c r="D18" s="134" t="s">
        <v>129</v>
      </c>
      <c r="E18" s="93"/>
      <c r="F18" s="98" ph="1"/>
      <c r="G18" s="96"/>
      <c r="H18" s="93"/>
      <c r="I18" s="93"/>
      <c r="J18" s="94"/>
      <c r="K18" s="94"/>
      <c r="L18" s="95" t="s">
        <v>154</v>
      </c>
    </row>
    <row r="19" spans="1:12" ht="21">
      <c r="A19" s="126"/>
      <c r="B19" s="129"/>
      <c r="C19" s="132"/>
      <c r="D19" s="135"/>
      <c r="E19" s="93"/>
      <c r="F19" s="98" ph="1"/>
      <c r="G19" s="96"/>
      <c r="H19" s="93"/>
      <c r="I19" s="93"/>
      <c r="J19" s="94"/>
      <c r="K19" s="94"/>
      <c r="L19" s="95" t="s">
        <v>154</v>
      </c>
    </row>
    <row r="20" spans="1:12" ht="21">
      <c r="A20" s="127"/>
      <c r="B20" s="129"/>
      <c r="C20" s="132"/>
      <c r="D20" s="135"/>
      <c r="E20" s="93"/>
      <c r="F20" s="98" ph="1"/>
      <c r="G20" s="96"/>
      <c r="H20" s="93"/>
      <c r="I20" s="93"/>
      <c r="J20" s="94"/>
      <c r="K20" s="94"/>
      <c r="L20" s="95" t="s">
        <v>154</v>
      </c>
    </row>
    <row r="21" spans="1:12" ht="21">
      <c r="A21" s="109" t="s">
        <v>130</v>
      </c>
      <c r="B21" s="130"/>
      <c r="C21" s="111"/>
      <c r="D21" s="112"/>
      <c r="E21" s="113"/>
      <c r="F21" s="98" ph="1"/>
      <c r="G21" s="96"/>
      <c r="H21" s="93"/>
      <c r="I21" s="93"/>
      <c r="J21" s="94"/>
      <c r="K21" s="94"/>
      <c r="L21" s="95" t="s">
        <v>154</v>
      </c>
    </row>
    <row r="22" spans="1:12" ht="21">
      <c r="A22" s="109"/>
      <c r="B22" s="130"/>
      <c r="C22" s="114"/>
      <c r="D22" s="115"/>
      <c r="E22" s="116"/>
      <c r="F22" s="98" ph="1"/>
      <c r="G22" s="96"/>
      <c r="H22" s="93"/>
      <c r="I22" s="93"/>
      <c r="J22" s="94"/>
      <c r="K22" s="94"/>
      <c r="L22" s="95" t="s">
        <v>154</v>
      </c>
    </row>
    <row r="23" spans="1:12" ht="21">
      <c r="A23" s="109"/>
      <c r="B23" s="130"/>
      <c r="C23" s="114"/>
      <c r="D23" s="115"/>
      <c r="E23" s="116"/>
      <c r="F23" s="98" ph="1"/>
      <c r="G23" s="96"/>
      <c r="H23" s="93"/>
      <c r="I23" s="93"/>
      <c r="J23" s="94"/>
      <c r="K23" s="94"/>
      <c r="L23" s="95" t="s">
        <v>154</v>
      </c>
    </row>
    <row r="24" spans="1:12" ht="21">
      <c r="A24" s="110"/>
      <c r="B24" s="130"/>
      <c r="C24" s="114"/>
      <c r="D24" s="115"/>
      <c r="E24" s="116"/>
      <c r="F24" s="98" ph="1"/>
      <c r="G24" s="96"/>
      <c r="H24" s="93"/>
      <c r="I24" s="93"/>
      <c r="J24" s="94"/>
      <c r="K24" s="94"/>
      <c r="L24" s="95" t="s">
        <v>154</v>
      </c>
    </row>
    <row r="25" spans="1:12" ht="21">
      <c r="A25" s="122" t="s">
        <v>125</v>
      </c>
      <c r="B25" s="123" t="s">
        <v>110</v>
      </c>
      <c r="C25" s="114"/>
      <c r="D25" s="115"/>
      <c r="E25" s="116"/>
      <c r="F25" s="98" ph="1"/>
      <c r="G25" s="96"/>
      <c r="H25" s="93"/>
      <c r="I25" s="93"/>
      <c r="J25" s="94"/>
      <c r="K25" s="94"/>
      <c r="L25" s="95" t="s">
        <v>154</v>
      </c>
    </row>
    <row r="26" spans="1:12" ht="21">
      <c r="A26" s="122"/>
      <c r="B26" s="123"/>
      <c r="C26" s="114"/>
      <c r="D26" s="115"/>
      <c r="E26" s="116"/>
      <c r="F26" s="98" ph="1"/>
      <c r="G26" s="96"/>
      <c r="H26" s="93"/>
      <c r="I26" s="93"/>
      <c r="J26" s="94"/>
      <c r="K26" s="94"/>
      <c r="L26" s="95" t="s">
        <v>154</v>
      </c>
    </row>
    <row r="27" spans="1:12" ht="21">
      <c r="A27" s="122"/>
      <c r="B27" s="123"/>
      <c r="C27" s="114"/>
      <c r="D27" s="115"/>
      <c r="E27" s="116"/>
      <c r="F27" s="98" ph="1"/>
      <c r="G27" s="96"/>
      <c r="H27" s="93"/>
      <c r="I27" s="93"/>
      <c r="J27" s="94"/>
      <c r="K27" s="94"/>
      <c r="L27" s="95" t="s">
        <v>154</v>
      </c>
    </row>
    <row r="28" spans="1:12" ht="21">
      <c r="A28" s="109" t="s">
        <v>130</v>
      </c>
      <c r="B28" s="123"/>
      <c r="C28" s="114"/>
      <c r="D28" s="115"/>
      <c r="E28" s="116"/>
      <c r="F28" s="98" ph="1"/>
      <c r="G28" s="96"/>
      <c r="H28" s="93"/>
      <c r="I28" s="93"/>
      <c r="J28" s="94"/>
      <c r="K28" s="94"/>
      <c r="L28" s="95" t="s">
        <v>154</v>
      </c>
    </row>
    <row r="29" spans="1:12" ht="21">
      <c r="A29" s="109"/>
      <c r="B29" s="123"/>
      <c r="C29" s="114"/>
      <c r="D29" s="115"/>
      <c r="E29" s="116"/>
      <c r="F29" s="98" ph="1"/>
      <c r="G29" s="96"/>
      <c r="H29" s="93"/>
      <c r="I29" s="93"/>
      <c r="J29" s="94"/>
      <c r="K29" s="94"/>
      <c r="L29" s="95" t="s">
        <v>154</v>
      </c>
    </row>
    <row r="30" spans="1:12" ht="21">
      <c r="A30" s="109"/>
      <c r="B30" s="123"/>
      <c r="C30" s="117"/>
      <c r="D30" s="118"/>
      <c r="E30" s="119"/>
      <c r="F30" s="98" ph="1"/>
      <c r="G30" s="96"/>
      <c r="H30" s="93"/>
      <c r="I30" s="93"/>
      <c r="J30" s="94"/>
      <c r="K30" s="94"/>
      <c r="L30" s="95" t="s">
        <v>154</v>
      </c>
    </row>
    <row r="32" spans="1:12" ht="15">
      <c r="F32" s="83" ph="1"/>
    </row>
    <row r="33" spans="6:6" ht="15">
      <c r="F33" s="83" ph="1"/>
    </row>
    <row r="34" spans="6:6" ht="15">
      <c r="F34" s="83" ph="1"/>
    </row>
    <row r="35" spans="6:6" ht="15">
      <c r="F35" s="83" ph="1"/>
    </row>
    <row r="36" spans="6:6" ht="15">
      <c r="F36" s="83" ph="1"/>
    </row>
    <row r="37" spans="6:6" ht="15">
      <c r="F37" s="83" ph="1"/>
    </row>
    <row r="38" spans="6:6" ht="15">
      <c r="F38" s="83" ph="1"/>
    </row>
    <row r="39" spans="6:6" ht="15">
      <c r="F39" s="83" ph="1"/>
    </row>
    <row r="40" spans="6:6" ht="15">
      <c r="F40" s="83" ph="1"/>
    </row>
    <row r="41" spans="6:6" ht="15">
      <c r="F41" s="83" ph="1"/>
    </row>
    <row r="42" spans="6:6" ht="15">
      <c r="F42" s="83" ph="1"/>
    </row>
    <row r="43" spans="6:6" ht="15">
      <c r="F43" s="83" ph="1"/>
    </row>
    <row r="44" spans="6:6" ht="15">
      <c r="F44" s="83" ph="1"/>
    </row>
    <row r="45" spans="6:6" ht="15">
      <c r="F45" s="83" ph="1"/>
    </row>
    <row r="46" spans="6:6" ht="15">
      <c r="F46" s="83" ph="1"/>
    </row>
    <row r="47" spans="6:6" ht="15">
      <c r="F47" s="83" ph="1"/>
    </row>
    <row r="48" spans="6:6" ht="15">
      <c r="F48" s="83" ph="1"/>
    </row>
  </sheetData>
  <mergeCells count="16">
    <mergeCell ref="A21:A24"/>
    <mergeCell ref="C21:E30"/>
    <mergeCell ref="A1:L1"/>
    <mergeCell ref="K6:K7"/>
    <mergeCell ref="A25:A27"/>
    <mergeCell ref="B25:B30"/>
    <mergeCell ref="A28:A30"/>
    <mergeCell ref="B11:D11"/>
    <mergeCell ref="A12:A20"/>
    <mergeCell ref="B12:B24"/>
    <mergeCell ref="C12:C14"/>
    <mergeCell ref="D12:D14"/>
    <mergeCell ref="C15:C17"/>
    <mergeCell ref="D15:D17"/>
    <mergeCell ref="C18:C20"/>
    <mergeCell ref="D18:D20"/>
  </mergeCells>
  <phoneticPr fontId="31" type="Hiragana" alignment="distributed"/>
  <printOptions horizontalCentered="1" verticalCentered="1"/>
  <pageMargins left="0.23622047244094491" right="0.23622047244094491" top="0.23622047244094491" bottom="0.23622047244094491"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48"/>
  <sheetViews>
    <sheetView view="pageBreakPreview" zoomScale="130" zoomScaleNormal="150" zoomScaleSheetLayoutView="130" workbookViewId="0">
      <selection activeCell="M1" sqref="M1"/>
    </sheetView>
  </sheetViews>
  <sheetFormatPr defaultColWidth="8" defaultRowHeight="10.5"/>
  <cols>
    <col min="1" max="1" width="4" style="83" bestFit="1" customWidth="1"/>
    <col min="2" max="2" width="2.25" style="83" bestFit="1" customWidth="1"/>
    <col min="3" max="3" width="2.75" style="83" bestFit="1" customWidth="1"/>
    <col min="4" max="4" width="3.875" style="83" customWidth="1"/>
    <col min="5" max="5" width="3.375" style="83" bestFit="1" customWidth="1"/>
    <col min="6" max="6" width="8.25" style="83" bestFit="1" customWidth="1"/>
    <col min="7" max="7" width="15.125" style="83" bestFit="1" customWidth="1"/>
    <col min="8" max="8" width="4" style="83" bestFit="1" customWidth="1"/>
    <col min="9" max="9" width="13.5" style="83" bestFit="1" customWidth="1"/>
    <col min="10" max="10" width="10.25" style="83" bestFit="1" customWidth="1"/>
    <col min="11" max="11" width="8.375" style="83" bestFit="1" customWidth="1"/>
    <col min="12" max="12" width="33.125" style="83" bestFit="1" customWidth="1"/>
    <col min="13" max="16384" width="8" style="83"/>
  </cols>
  <sheetData>
    <row r="1" spans="1:12" ht="24">
      <c r="A1" s="120" t="s">
        <v>161</v>
      </c>
      <c r="B1" s="120"/>
      <c r="C1" s="120"/>
      <c r="D1" s="120"/>
      <c r="E1" s="120"/>
      <c r="F1" s="120"/>
      <c r="G1" s="120"/>
      <c r="H1" s="120"/>
      <c r="I1" s="120"/>
      <c r="J1" s="120"/>
      <c r="K1" s="120"/>
      <c r="L1" s="120"/>
    </row>
    <row r="2" spans="1:12">
      <c r="A2" s="84"/>
    </row>
    <row r="3" spans="1:12">
      <c r="A3" s="84" t="s">
        <v>131</v>
      </c>
      <c r="K3" s="85" t="s">
        <v>24</v>
      </c>
      <c r="L3" s="86" t="str">
        <f>【基本情報】!B3</f>
        <v>高体連</v>
      </c>
    </row>
    <row r="4" spans="1:12">
      <c r="A4" s="87" t="s">
        <v>132</v>
      </c>
      <c r="K4" s="85" t="s">
        <v>143</v>
      </c>
      <c r="L4" s="86" t="str">
        <f>【基本情報】!B4</f>
        <v>くまモン高校</v>
      </c>
    </row>
    <row r="5" spans="1:12">
      <c r="A5" s="84" t="s">
        <v>133</v>
      </c>
      <c r="K5" s="85" t="s">
        <v>6</v>
      </c>
      <c r="L5" s="88" t="str">
        <f>【基本情報】!B5</f>
        <v>くまモン</v>
      </c>
    </row>
    <row r="6" spans="1:12">
      <c r="A6" s="84" t="s">
        <v>134</v>
      </c>
      <c r="K6" s="121" t="s">
        <v>22</v>
      </c>
      <c r="L6" s="88" t="str">
        <f>【基本情報】!B6</f>
        <v>〒000-1111</v>
      </c>
    </row>
    <row r="7" spans="1:12">
      <c r="A7" s="84" t="s">
        <v>135</v>
      </c>
      <c r="K7" s="121"/>
      <c r="L7" s="89" t="str">
        <f>【基本情報】!B7</f>
        <v>熊本県熊本市熊区1-2-3</v>
      </c>
    </row>
    <row r="8" spans="1:12">
      <c r="A8" s="84" t="s">
        <v>159</v>
      </c>
      <c r="K8" s="85" t="s">
        <v>23</v>
      </c>
      <c r="L8" s="86" t="str">
        <f>【基本情報】!B8</f>
        <v>090-1111-2222</v>
      </c>
    </row>
    <row r="9" spans="1:12">
      <c r="K9" s="85" t="s">
        <v>140</v>
      </c>
      <c r="L9" s="90" t="str">
        <f>【基本情報】!B9</f>
        <v>kuma-mon2020@めーる</v>
      </c>
    </row>
    <row r="11" spans="1:12" ht="21">
      <c r="A11" s="99" t="s">
        <v>106</v>
      </c>
      <c r="B11" s="97" t="s">
        <v>107</v>
      </c>
      <c r="C11" s="137"/>
      <c r="D11" s="138"/>
      <c r="E11" s="139"/>
      <c r="F11" s="92" t="s" ph="1">
        <v>155</v>
      </c>
      <c r="G11" s="99" t="s">
        <v>108</v>
      </c>
      <c r="H11" s="99" t="s">
        <v>150</v>
      </c>
      <c r="I11" s="99" t="s">
        <v>109</v>
      </c>
      <c r="J11" s="99" t="s">
        <v>146</v>
      </c>
      <c r="K11" s="99" t="s">
        <v>123</v>
      </c>
      <c r="L11" s="99" t="s">
        <v>124</v>
      </c>
    </row>
    <row r="12" spans="1:12" ht="21">
      <c r="A12" s="125" t="s">
        <v>147</v>
      </c>
      <c r="B12" s="128" t="s">
        <v>126</v>
      </c>
      <c r="C12" s="140"/>
      <c r="D12" s="141"/>
      <c r="E12" s="142"/>
      <c r="F12" s="98" t="s" ph="1">
        <v>152</v>
      </c>
      <c r="G12" s="96">
        <v>33500</v>
      </c>
      <c r="H12" s="93" t="s">
        <v>153</v>
      </c>
      <c r="I12" s="93" t="s">
        <v>151</v>
      </c>
      <c r="J12" s="94" t="s">
        <v>149</v>
      </c>
      <c r="K12" s="94" t="s">
        <v>36</v>
      </c>
      <c r="L12" s="95" t="s">
        <v>154</v>
      </c>
    </row>
    <row r="13" spans="1:12" ht="21">
      <c r="A13" s="126"/>
      <c r="B13" s="129"/>
      <c r="C13" s="140"/>
      <c r="D13" s="141"/>
      <c r="E13" s="142"/>
      <c r="F13" s="98" ph="1"/>
      <c r="G13" s="96"/>
      <c r="H13" s="93"/>
      <c r="I13" s="93"/>
      <c r="J13" s="94"/>
      <c r="K13" s="94"/>
      <c r="L13" s="95" t="s">
        <v>154</v>
      </c>
    </row>
    <row r="14" spans="1:12" ht="21">
      <c r="A14" s="126"/>
      <c r="B14" s="129"/>
      <c r="C14" s="140"/>
      <c r="D14" s="141"/>
      <c r="E14" s="142"/>
      <c r="F14" s="98" ph="1"/>
      <c r="G14" s="96"/>
      <c r="H14" s="93"/>
      <c r="I14" s="93"/>
      <c r="J14" s="94"/>
      <c r="K14" s="94"/>
      <c r="L14" s="95" t="s">
        <v>154</v>
      </c>
    </row>
    <row r="15" spans="1:12" ht="21">
      <c r="A15" s="126"/>
      <c r="B15" s="129"/>
      <c r="C15" s="140"/>
      <c r="D15" s="141"/>
      <c r="E15" s="142"/>
      <c r="F15" s="98" ph="1"/>
      <c r="G15" s="96"/>
      <c r="H15" s="93"/>
      <c r="I15" s="93"/>
      <c r="J15" s="94"/>
      <c r="K15" s="94"/>
      <c r="L15" s="95" t="s">
        <v>154</v>
      </c>
    </row>
    <row r="16" spans="1:12" ht="21">
      <c r="A16" s="126"/>
      <c r="B16" s="129"/>
      <c r="C16" s="140"/>
      <c r="D16" s="141"/>
      <c r="E16" s="142"/>
      <c r="F16" s="98" ph="1"/>
      <c r="G16" s="96"/>
      <c r="H16" s="93"/>
      <c r="I16" s="93"/>
      <c r="J16" s="94"/>
      <c r="K16" s="94"/>
      <c r="L16" s="95" t="s">
        <v>154</v>
      </c>
    </row>
    <row r="17" spans="1:12" ht="21">
      <c r="A17" s="109" t="s">
        <v>148</v>
      </c>
      <c r="B17" s="130"/>
      <c r="C17" s="140"/>
      <c r="D17" s="141"/>
      <c r="E17" s="142"/>
      <c r="F17" s="98" ph="1"/>
      <c r="G17" s="96"/>
      <c r="H17" s="93"/>
      <c r="I17" s="93"/>
      <c r="J17" s="94"/>
      <c r="K17" s="94"/>
      <c r="L17" s="95" t="s">
        <v>154</v>
      </c>
    </row>
    <row r="18" spans="1:12" ht="21">
      <c r="A18" s="109"/>
      <c r="B18" s="130"/>
      <c r="C18" s="140"/>
      <c r="D18" s="141"/>
      <c r="E18" s="142"/>
      <c r="F18" s="98" ph="1"/>
      <c r="G18" s="96"/>
      <c r="H18" s="93"/>
      <c r="I18" s="93"/>
      <c r="J18" s="94"/>
      <c r="K18" s="94"/>
      <c r="L18" s="95" t="s">
        <v>154</v>
      </c>
    </row>
    <row r="19" spans="1:12" ht="21">
      <c r="A19" s="109"/>
      <c r="B19" s="130"/>
      <c r="C19" s="140"/>
      <c r="D19" s="141"/>
      <c r="E19" s="142"/>
      <c r="F19" s="98" ph="1"/>
      <c r="G19" s="96"/>
      <c r="H19" s="93"/>
      <c r="I19" s="93"/>
      <c r="J19" s="94"/>
      <c r="K19" s="94"/>
      <c r="L19" s="95" t="s">
        <v>154</v>
      </c>
    </row>
    <row r="20" spans="1:12" ht="21">
      <c r="A20" s="110"/>
      <c r="B20" s="130"/>
      <c r="C20" s="140"/>
      <c r="D20" s="141"/>
      <c r="E20" s="142"/>
      <c r="F20" s="98" ph="1"/>
      <c r="G20" s="96"/>
      <c r="H20" s="93"/>
      <c r="I20" s="93"/>
      <c r="J20" s="94"/>
      <c r="K20" s="94"/>
      <c r="L20" s="95" t="s">
        <v>154</v>
      </c>
    </row>
    <row r="21" spans="1:12" ht="21">
      <c r="A21" s="110"/>
      <c r="B21" s="130"/>
      <c r="C21" s="140"/>
      <c r="D21" s="141"/>
      <c r="E21" s="142"/>
      <c r="F21" s="98" ph="1"/>
      <c r="G21" s="96"/>
      <c r="H21" s="93"/>
      <c r="I21" s="93"/>
      <c r="J21" s="94"/>
      <c r="K21" s="94"/>
      <c r="L21" s="95" t="s">
        <v>154</v>
      </c>
    </row>
    <row r="22" spans="1:12" ht="21">
      <c r="A22" s="122" t="s">
        <v>147</v>
      </c>
      <c r="B22" s="123" t="s">
        <v>110</v>
      </c>
      <c r="C22" s="140"/>
      <c r="D22" s="141"/>
      <c r="E22" s="142"/>
      <c r="F22" s="98" ph="1"/>
      <c r="G22" s="96"/>
      <c r="H22" s="93"/>
      <c r="I22" s="93"/>
      <c r="J22" s="94"/>
      <c r="K22" s="94"/>
      <c r="L22" s="95" t="s">
        <v>154</v>
      </c>
    </row>
    <row r="23" spans="1:12" ht="21">
      <c r="A23" s="122"/>
      <c r="B23" s="123"/>
      <c r="C23" s="140"/>
      <c r="D23" s="141"/>
      <c r="E23" s="142"/>
      <c r="F23" s="98" ph="1"/>
      <c r="G23" s="96"/>
      <c r="H23" s="93"/>
      <c r="I23" s="93"/>
      <c r="J23" s="94"/>
      <c r="K23" s="94"/>
      <c r="L23" s="95" t="s">
        <v>154</v>
      </c>
    </row>
    <row r="24" spans="1:12" ht="21">
      <c r="A24" s="122"/>
      <c r="B24" s="123"/>
      <c r="C24" s="140"/>
      <c r="D24" s="141"/>
      <c r="E24" s="142"/>
      <c r="F24" s="98" ph="1"/>
      <c r="G24" s="96"/>
      <c r="H24" s="93"/>
      <c r="I24" s="93"/>
      <c r="J24" s="94"/>
      <c r="K24" s="94"/>
      <c r="L24" s="95" t="s">
        <v>154</v>
      </c>
    </row>
    <row r="25" spans="1:12" ht="21">
      <c r="A25" s="109" t="s">
        <v>148</v>
      </c>
      <c r="B25" s="123"/>
      <c r="C25" s="140"/>
      <c r="D25" s="141"/>
      <c r="E25" s="142"/>
      <c r="F25" s="98" ph="1"/>
      <c r="G25" s="96"/>
      <c r="H25" s="93"/>
      <c r="I25" s="93"/>
      <c r="J25" s="94"/>
      <c r="K25" s="94"/>
      <c r="L25" s="95" t="s">
        <v>154</v>
      </c>
    </row>
    <row r="26" spans="1:12" ht="21">
      <c r="A26" s="109"/>
      <c r="B26" s="123"/>
      <c r="C26" s="140"/>
      <c r="D26" s="141"/>
      <c r="E26" s="142"/>
      <c r="F26" s="98" ph="1"/>
      <c r="G26" s="96"/>
      <c r="H26" s="93"/>
      <c r="I26" s="93"/>
      <c r="J26" s="94"/>
      <c r="K26" s="94"/>
      <c r="L26" s="95" t="s">
        <v>154</v>
      </c>
    </row>
    <row r="27" spans="1:12" ht="21">
      <c r="A27" s="109"/>
      <c r="B27" s="123"/>
      <c r="C27" s="143"/>
      <c r="D27" s="144"/>
      <c r="E27" s="145"/>
      <c r="F27" s="98" ph="1"/>
      <c r="G27" s="96"/>
      <c r="H27" s="93"/>
      <c r="I27" s="93"/>
      <c r="J27" s="94"/>
      <c r="K27" s="94"/>
      <c r="L27" s="95" t="s">
        <v>154</v>
      </c>
    </row>
    <row r="28" spans="1:12" ht="19.5">
      <c r="F28" s="83" ph="1"/>
    </row>
    <row r="29" spans="1:12" ht="19.5">
      <c r="F29" s="83" ph="1"/>
    </row>
    <row r="30" spans="1:12" ht="19.5">
      <c r="F30" s="83" ph="1"/>
    </row>
    <row r="32" spans="1:12" ht="19.5">
      <c r="F32" s="83" ph="1"/>
    </row>
    <row r="33" spans="6:6" ht="19.5">
      <c r="F33" s="83" ph="1"/>
    </row>
    <row r="34" spans="6:6" ht="19.5">
      <c r="F34" s="83" ph="1"/>
    </row>
    <row r="35" spans="6:6" ht="19.5">
      <c r="F35" s="83" ph="1"/>
    </row>
    <row r="36" spans="6:6" ht="19.5">
      <c r="F36" s="83" ph="1"/>
    </row>
    <row r="37" spans="6:6" ht="19.5">
      <c r="F37" s="83" ph="1"/>
    </row>
    <row r="38" spans="6:6" ht="19.5">
      <c r="F38" s="83" ph="1"/>
    </row>
    <row r="39" spans="6:6" ht="19.5">
      <c r="F39" s="83" ph="1"/>
    </row>
    <row r="40" spans="6:6" ht="19.5">
      <c r="F40" s="83" ph="1"/>
    </row>
    <row r="41" spans="6:6" ht="19.5">
      <c r="F41" s="83" ph="1"/>
    </row>
    <row r="42" spans="6:6" ht="19.5">
      <c r="F42" s="83" ph="1"/>
    </row>
    <row r="43" spans="6:6" ht="19.5">
      <c r="F43" s="83" ph="1"/>
    </row>
    <row r="44" spans="6:6" ht="19.5">
      <c r="F44" s="83" ph="1"/>
    </row>
    <row r="45" spans="6:6" ht="19.5">
      <c r="F45" s="83" ph="1"/>
    </row>
    <row r="46" spans="6:6" ht="19.5">
      <c r="F46" s="83" ph="1"/>
    </row>
    <row r="47" spans="6:6" ht="19.5">
      <c r="F47" s="83" ph="1"/>
    </row>
    <row r="48" spans="6:6" ht="19.5">
      <c r="F48" s="83" ph="1"/>
    </row>
  </sheetData>
  <mergeCells count="9">
    <mergeCell ref="A1:L1"/>
    <mergeCell ref="K6:K7"/>
    <mergeCell ref="C11:E27"/>
    <mergeCell ref="A12:A16"/>
    <mergeCell ref="B12:B21"/>
    <mergeCell ref="A17:A21"/>
    <mergeCell ref="A22:A24"/>
    <mergeCell ref="B22:B27"/>
    <mergeCell ref="A25:A27"/>
  </mergeCells>
  <phoneticPr fontId="3"/>
  <printOptions horizontalCentered="1" verticalCentered="1"/>
  <pageMargins left="0.23622047244094491" right="0.23622047244094491" top="0.23622047244094491" bottom="0.23622047244094491"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1"/>
  <sheetViews>
    <sheetView zoomScaleNormal="100" workbookViewId="0">
      <selection activeCell="A7" sqref="A7"/>
    </sheetView>
  </sheetViews>
  <sheetFormatPr defaultColWidth="8.75" defaultRowHeight="30" customHeight="1"/>
  <cols>
    <col min="1" max="1" width="7" style="32" bestFit="1" customWidth="1"/>
    <col min="2" max="2" width="33.375" style="32" customWidth="1"/>
    <col min="3" max="16384" width="8.75" style="32"/>
  </cols>
  <sheetData>
    <row r="1" spans="1:2" ht="30" customHeight="1">
      <c r="A1" s="146" t="s">
        <v>117</v>
      </c>
      <c r="B1" s="146"/>
    </row>
    <row r="2" spans="1:2" s="31" customFormat="1" ht="30" customHeight="1">
      <c r="A2" s="30"/>
      <c r="B2" s="30"/>
    </row>
    <row r="3" spans="1:2" s="31" customFormat="1" ht="30" customHeight="1">
      <c r="A3" s="12" t="s">
        <v>115</v>
      </c>
      <c r="B3" s="30"/>
    </row>
    <row r="4" spans="1:2" s="31" customFormat="1" ht="30" customHeight="1">
      <c r="A4" s="12" t="s">
        <v>116</v>
      </c>
      <c r="B4" s="30"/>
    </row>
    <row r="5" spans="1:2" ht="30" customHeight="1">
      <c r="A5" s="80" t="s">
        <v>24</v>
      </c>
      <c r="B5" s="44" t="str">
        <f>【基本情報】!B3</f>
        <v>高体連</v>
      </c>
    </row>
    <row r="6" spans="1:2" ht="30" customHeight="1">
      <c r="A6" s="80" t="s">
        <v>142</v>
      </c>
      <c r="B6" s="44" t="str">
        <f>【基本情報】!B4</f>
        <v>くまモン高校</v>
      </c>
    </row>
    <row r="7" spans="1:2" ht="30" customHeight="1">
      <c r="A7" s="80" t="s">
        <v>6</v>
      </c>
      <c r="B7" s="45" t="str">
        <f>【基本情報】!B5</f>
        <v>くまモン</v>
      </c>
    </row>
    <row r="8" spans="1:2" ht="30" customHeight="1">
      <c r="A8" s="106" t="s">
        <v>22</v>
      </c>
      <c r="B8" s="45" t="str">
        <f>【基本情報】!B6</f>
        <v>〒000-1111</v>
      </c>
    </row>
    <row r="9" spans="1:2" ht="30" customHeight="1">
      <c r="A9" s="106"/>
      <c r="B9" s="47" t="str">
        <f>【基本情報】!B7</f>
        <v>熊本県熊本市熊区1-2-3</v>
      </c>
    </row>
    <row r="10" spans="1:2" ht="30" customHeight="1">
      <c r="A10" s="80" t="s">
        <v>23</v>
      </c>
      <c r="B10" s="44" t="str">
        <f>【基本情報】!B8</f>
        <v>090-1111-2222</v>
      </c>
    </row>
    <row r="11" spans="1:2" ht="30" customHeight="1">
      <c r="A11" s="80" t="s">
        <v>140</v>
      </c>
      <c r="B11" s="82" t="str">
        <f>【基本情報】!B9</f>
        <v>kuma-mon2020@めーる</v>
      </c>
    </row>
  </sheetData>
  <mergeCells count="2">
    <mergeCell ref="A8:A9"/>
    <mergeCell ref="A1:B1"/>
  </mergeCells>
  <phoneticPr fontId="3"/>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28"/>
  <sheetViews>
    <sheetView view="pageBreakPreview" zoomScaleNormal="100" zoomScaleSheetLayoutView="100" workbookViewId="0">
      <selection activeCell="K6" sqref="K6"/>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7.875" style="1" bestFit="1" customWidth="1"/>
    <col min="8" max="8" width="9.125" style="1" bestFit="1" customWidth="1"/>
    <col min="9" max="9" width="4.375" style="1" bestFit="1" customWidth="1"/>
    <col min="10" max="10" width="8.875" style="1" bestFit="1" customWidth="1"/>
    <col min="11" max="11" width="11.625" style="1" bestFit="1" customWidth="1"/>
    <col min="12" max="12" width="10.75" style="70" bestFit="1" customWidth="1"/>
    <col min="13" max="13" width="12" style="69" bestFit="1" customWidth="1"/>
    <col min="14" max="23" width="8.75" style="69"/>
    <col min="24" max="16384" width="8.75" style="1"/>
  </cols>
  <sheetData>
    <row r="1" spans="1:17" ht="24" customHeight="1">
      <c r="A1" s="147" t="s">
        <v>20</v>
      </c>
      <c r="B1" s="147"/>
      <c r="C1" s="147"/>
      <c r="D1" s="147"/>
      <c r="E1" s="147"/>
      <c r="F1" s="147"/>
      <c r="G1" s="147"/>
      <c r="H1" s="147"/>
      <c r="I1" s="147"/>
      <c r="J1" s="147"/>
      <c r="K1" s="147"/>
      <c r="L1" s="68">
        <f ca="1">TODAY()</f>
        <v>43908</v>
      </c>
    </row>
    <row r="3" spans="1:17" ht="24" customHeight="1">
      <c r="A3" s="2" t="s">
        <v>25</v>
      </c>
      <c r="B3" s="148" t="s">
        <v>10</v>
      </c>
      <c r="C3" s="149"/>
      <c r="D3" s="150"/>
      <c r="L3" s="71" t="s">
        <v>94</v>
      </c>
      <c r="M3" s="72"/>
    </row>
    <row r="4" spans="1:17" ht="24" customHeight="1">
      <c r="L4" s="73" t="s">
        <v>88</v>
      </c>
    </row>
    <row r="5" spans="1:17" ht="24" customHeight="1">
      <c r="A5" s="2" t="s">
        <v>24</v>
      </c>
      <c r="B5" s="151" t="str">
        <f>【基本情報】!B3</f>
        <v>高体連</v>
      </c>
      <c r="C5" s="152"/>
      <c r="D5" s="153"/>
      <c r="F5" s="154" t="s">
        <v>22</v>
      </c>
      <c r="G5" s="49" t="str">
        <f>【基本情報】!B6</f>
        <v>〒000-1111</v>
      </c>
      <c r="H5" s="53"/>
      <c r="I5" s="53"/>
      <c r="J5" s="29"/>
      <c r="K5" s="29"/>
      <c r="L5" s="74" t="s">
        <v>91</v>
      </c>
    </row>
    <row r="6" spans="1:17" ht="24" customHeight="1">
      <c r="A6" s="2" t="s">
        <v>8</v>
      </c>
      <c r="B6" s="151" t="str">
        <f>【基本情報】!B4</f>
        <v>くまモン高校</v>
      </c>
      <c r="C6" s="152"/>
      <c r="D6" s="153"/>
      <c r="F6" s="155"/>
      <c r="G6" s="51" t="str">
        <f>【基本情報】!B7</f>
        <v>熊本県熊本市熊区1-2-3</v>
      </c>
      <c r="H6" s="54"/>
      <c r="I6" s="54"/>
      <c r="J6" s="48"/>
      <c r="K6" s="48"/>
      <c r="L6" s="74" t="s">
        <v>89</v>
      </c>
    </row>
    <row r="7" spans="1:17" ht="24" customHeight="1">
      <c r="A7" s="2" t="s">
        <v>6</v>
      </c>
      <c r="B7" s="151" t="str">
        <f>【基本情報】!B5</f>
        <v>くまモン</v>
      </c>
      <c r="C7" s="152"/>
      <c r="D7" s="153"/>
      <c r="F7" s="52" t="s">
        <v>23</v>
      </c>
      <c r="G7" s="50" t="str">
        <f>【基本情報】!B8</f>
        <v>090-1111-2222</v>
      </c>
      <c r="H7" s="53"/>
      <c r="I7" s="53"/>
      <c r="J7" s="29"/>
      <c r="K7" s="29"/>
      <c r="L7" s="74" t="s">
        <v>90</v>
      </c>
    </row>
    <row r="8" spans="1:17" ht="24" customHeight="1">
      <c r="J8" s="29"/>
      <c r="L8" s="73" t="s">
        <v>92</v>
      </c>
    </row>
    <row r="9" spans="1:17" ht="24" customHeight="1">
      <c r="A9" s="2" t="s">
        <v>0</v>
      </c>
      <c r="B9" s="2" t="s" ph="1">
        <v>7</v>
      </c>
      <c r="C9" s="2" t="s">
        <v>1</v>
      </c>
      <c r="D9" s="2" t="s">
        <v>2</v>
      </c>
      <c r="E9" s="2" t="s">
        <v>3</v>
      </c>
      <c r="F9" s="2" t="s">
        <v>21</v>
      </c>
      <c r="G9" s="2" t="s">
        <v>4</v>
      </c>
      <c r="H9" s="3" t="s">
        <v>35</v>
      </c>
      <c r="I9" s="3" t="s">
        <v>49</v>
      </c>
      <c r="J9" s="2" t="s">
        <v>31</v>
      </c>
      <c r="K9" s="3" t="s">
        <v>30</v>
      </c>
      <c r="L9" s="73" t="s">
        <v>93</v>
      </c>
    </row>
    <row r="10" spans="1:17" ht="24" customHeight="1">
      <c r="A10" s="2">
        <v>0</v>
      </c>
      <c r="B10" s="4" t="s" ph="1">
        <v>37</v>
      </c>
      <c r="C10" s="4" t="s">
        <v>5</v>
      </c>
      <c r="D10" s="27">
        <v>38528</v>
      </c>
      <c r="E10" s="5">
        <f ca="1">DATEDIF(D10,$L$1,"Y")</f>
        <v>14</v>
      </c>
      <c r="F10" s="55" t="str">
        <f ca="1">CHOOSE(DATEDIF(D10,DATE(YEAR(TODAY())-(MONTH(TODAY())&lt;=3)*1,4,1),"Y")-2,"年少","年中","年長","小1","小2","小3","小4","小5","小6","中1","中2","中3","高1","高2","高3","大1","大2","大3","大4")</f>
        <v>中2</v>
      </c>
      <c r="G10" s="6" t="s">
        <v>51</v>
      </c>
      <c r="H10" s="35" t="s">
        <v>36</v>
      </c>
      <c r="I10" s="4" t="s">
        <v>38</v>
      </c>
      <c r="J10" s="39" t="s">
        <v>34</v>
      </c>
      <c r="K10" s="39" t="s">
        <v>34</v>
      </c>
      <c r="M10" s="75" t="s">
        <v>31</v>
      </c>
      <c r="N10" s="74" t="s">
        <v>95</v>
      </c>
      <c r="O10" s="76"/>
      <c r="P10" s="76"/>
      <c r="Q10" s="76"/>
    </row>
    <row r="11" spans="1:17" ht="24" customHeight="1">
      <c r="A11" s="41">
        <v>1</v>
      </c>
      <c r="B11" s="7" ph="1"/>
      <c r="C11" s="7"/>
      <c r="D11" s="28"/>
      <c r="E11" s="11">
        <f t="shared" ref="E11:E19" ca="1" si="0">DATEDIF(D11,$L$1,"Y")</f>
        <v>120</v>
      </c>
      <c r="F11" s="56" t="e">
        <f t="shared" ref="F11:F13" ca="1" si="1">CHOOSE(DATEDIF(D11,DATE(YEAR(TODAY())-(MONTH(TODAY())&lt;=3)*1,4,1),"Y")-2,"年少","年中","年長","小1","小2","小3","小4","小5","小6","中1","中2","中3","高1","高2","高3","大1","大2","大3","大4")</f>
        <v>#VALUE!</v>
      </c>
      <c r="G11" s="8"/>
      <c r="H11" s="36"/>
      <c r="I11" s="7"/>
      <c r="J11" s="40" t="s">
        <v>34</v>
      </c>
      <c r="K11" s="10" t="s">
        <v>34</v>
      </c>
      <c r="M11" s="77" t="s">
        <v>30</v>
      </c>
      <c r="N11" s="74" t="s">
        <v>97</v>
      </c>
      <c r="O11" s="76"/>
      <c r="P11" s="76"/>
      <c r="Q11" s="76"/>
    </row>
    <row r="12" spans="1:17" ht="24" customHeight="1">
      <c r="A12" s="41">
        <v>2</v>
      </c>
      <c r="B12" s="7" ph="1"/>
      <c r="C12" s="7"/>
      <c r="D12" s="28"/>
      <c r="E12" s="11">
        <f t="shared" ca="1" si="0"/>
        <v>120</v>
      </c>
      <c r="F12" s="56" t="e">
        <f t="shared" ca="1" si="1"/>
        <v>#VALUE!</v>
      </c>
      <c r="G12" s="8"/>
      <c r="H12" s="37"/>
      <c r="I12" s="7"/>
      <c r="J12" s="40" t="s">
        <v>34</v>
      </c>
      <c r="K12" s="10" t="s">
        <v>34</v>
      </c>
      <c r="M12" s="76"/>
      <c r="N12" s="74" t="s">
        <v>96</v>
      </c>
      <c r="O12" s="76"/>
      <c r="P12" s="76"/>
      <c r="Q12" s="76"/>
    </row>
    <row r="13" spans="1:17" ht="24" customHeight="1">
      <c r="A13" s="41">
        <v>3</v>
      </c>
      <c r="B13" s="7" ph="1"/>
      <c r="C13" s="7"/>
      <c r="D13" s="28"/>
      <c r="E13" s="11">
        <f t="shared" ca="1" si="0"/>
        <v>120</v>
      </c>
      <c r="F13" s="56" t="e">
        <f t="shared" ca="1" si="1"/>
        <v>#VALUE!</v>
      </c>
      <c r="G13" s="9"/>
      <c r="H13" s="37"/>
      <c r="I13" s="7"/>
      <c r="J13" s="40" t="s">
        <v>34</v>
      </c>
      <c r="K13" s="10" t="s">
        <v>34</v>
      </c>
      <c r="M13" s="76"/>
      <c r="N13" s="74" t="s">
        <v>98</v>
      </c>
      <c r="O13" s="76"/>
      <c r="P13" s="76"/>
      <c r="Q13" s="76"/>
    </row>
    <row r="14" spans="1:17" ht="24" customHeight="1">
      <c r="A14" s="41">
        <v>4</v>
      </c>
      <c r="B14" s="7" ph="1"/>
      <c r="C14" s="7"/>
      <c r="D14" s="28"/>
      <c r="E14" s="11">
        <f t="shared" ca="1" si="0"/>
        <v>120</v>
      </c>
      <c r="F14" s="56" t="e">
        <f t="shared" ref="F14:F19" ca="1" si="2">CHOOSE(DATEDIF(D14,DATE(YEAR(TODAY())-(MONTH(TODAY())&lt;=3)*1,4,1),"Y")-2,"年少","年中","年長","小1","小2","小3","小4","小5","小6","中1","中2","中3","高1","高2","高3","大1","大2","大3","大4")</f>
        <v>#VALUE!</v>
      </c>
      <c r="G14" s="9"/>
      <c r="H14" s="37"/>
      <c r="I14" s="7"/>
      <c r="J14" s="40" t="s">
        <v>34</v>
      </c>
      <c r="K14" s="10" t="s">
        <v>34</v>
      </c>
      <c r="M14" s="76"/>
      <c r="N14" s="74" t="s">
        <v>99</v>
      </c>
      <c r="O14" s="76"/>
      <c r="P14" s="76"/>
      <c r="Q14" s="76"/>
    </row>
    <row r="15" spans="1:17" ht="24" customHeight="1">
      <c r="A15" s="41">
        <v>5</v>
      </c>
      <c r="B15" s="10"/>
      <c r="C15" s="10"/>
      <c r="D15" s="28"/>
      <c r="E15" s="11">
        <f t="shared" ca="1" si="0"/>
        <v>120</v>
      </c>
      <c r="F15" s="56" t="e">
        <f t="shared" ca="1" si="2"/>
        <v>#VALUE!</v>
      </c>
      <c r="G15" s="10"/>
      <c r="H15" s="38"/>
      <c r="I15" s="10"/>
      <c r="J15" s="40" t="s">
        <v>34</v>
      </c>
      <c r="K15" s="10" t="s">
        <v>34</v>
      </c>
      <c r="M15" s="76"/>
      <c r="N15" s="74" t="s">
        <v>100</v>
      </c>
      <c r="O15" s="76"/>
      <c r="P15" s="76"/>
      <c r="Q15" s="76"/>
    </row>
    <row r="16" spans="1:17" ht="24" customHeight="1">
      <c r="A16" s="41">
        <v>6</v>
      </c>
      <c r="B16" s="10"/>
      <c r="C16" s="10"/>
      <c r="D16" s="28"/>
      <c r="E16" s="11">
        <f t="shared" ca="1" si="0"/>
        <v>120</v>
      </c>
      <c r="F16" s="56" t="e">
        <f t="shared" ca="1" si="2"/>
        <v>#VALUE!</v>
      </c>
      <c r="G16" s="10"/>
      <c r="H16" s="38"/>
      <c r="I16" s="10"/>
      <c r="J16" s="40" t="s">
        <v>34</v>
      </c>
      <c r="K16" s="10" t="s">
        <v>34</v>
      </c>
      <c r="L16" s="73" t="s">
        <v>103</v>
      </c>
    </row>
    <row r="17" spans="1:12" ht="24" customHeight="1">
      <c r="A17" s="41">
        <v>7</v>
      </c>
      <c r="B17" s="10"/>
      <c r="C17" s="10"/>
      <c r="D17" s="28"/>
      <c r="E17" s="11">
        <f t="shared" ca="1" si="0"/>
        <v>120</v>
      </c>
      <c r="F17" s="56" t="e">
        <f t="shared" ca="1" si="2"/>
        <v>#VALUE!</v>
      </c>
      <c r="G17" s="10"/>
      <c r="H17" s="38"/>
      <c r="I17" s="10"/>
      <c r="J17" s="40" t="s">
        <v>34</v>
      </c>
      <c r="K17" s="10" t="s">
        <v>34</v>
      </c>
      <c r="L17" s="73" t="s">
        <v>104</v>
      </c>
    </row>
    <row r="18" spans="1:12" ht="24" customHeight="1">
      <c r="A18" s="41">
        <v>8</v>
      </c>
      <c r="B18" s="10"/>
      <c r="C18" s="10"/>
      <c r="D18" s="28"/>
      <c r="E18" s="11">
        <f t="shared" ca="1" si="0"/>
        <v>120</v>
      </c>
      <c r="F18" s="56" t="e">
        <f t="shared" ca="1" si="2"/>
        <v>#VALUE!</v>
      </c>
      <c r="G18" s="10"/>
      <c r="H18" s="38"/>
      <c r="I18" s="10"/>
      <c r="J18" s="40" t="s">
        <v>34</v>
      </c>
      <c r="K18" s="10" t="s">
        <v>34</v>
      </c>
    </row>
    <row r="19" spans="1:12" ht="24" customHeight="1">
      <c r="A19" s="41">
        <v>9</v>
      </c>
      <c r="B19" s="10"/>
      <c r="C19" s="10"/>
      <c r="D19" s="28"/>
      <c r="E19" s="11">
        <f t="shared" ca="1" si="0"/>
        <v>120</v>
      </c>
      <c r="F19" s="56" t="e">
        <f t="shared" ca="1" si="2"/>
        <v>#VALUE!</v>
      </c>
      <c r="G19" s="10"/>
      <c r="H19" s="38"/>
      <c r="I19" s="10"/>
      <c r="J19" s="40" t="s">
        <v>34</v>
      </c>
      <c r="K19" s="10" t="s">
        <v>34</v>
      </c>
    </row>
    <row r="20" spans="1:12" ht="24" customHeight="1">
      <c r="B20" s="1" ph="1"/>
      <c r="J20" s="1" t="s">
        <v>34</v>
      </c>
      <c r="K20" s="1" t="s">
        <v>34</v>
      </c>
    </row>
    <row r="21" spans="1:12" ht="24" customHeight="1">
      <c r="B21" s="1" ph="1"/>
      <c r="J21" s="34" t="s">
        <v>32</v>
      </c>
      <c r="K21" s="42" t="s">
        <v>39</v>
      </c>
    </row>
    <row r="22" spans="1:12" ht="24" customHeight="1">
      <c r="B22" s="1" ph="1"/>
      <c r="J22" s="34" t="s">
        <v>33</v>
      </c>
      <c r="K22" s="42" t="s">
        <v>27</v>
      </c>
    </row>
    <row r="23" spans="1:12" ht="24" customHeight="1">
      <c r="K23" s="42" t="s">
        <v>40</v>
      </c>
    </row>
    <row r="24" spans="1:12" ht="24" customHeight="1">
      <c r="K24" s="42" t="s">
        <v>41</v>
      </c>
    </row>
    <row r="25" spans="1:12" ht="24" customHeight="1">
      <c r="K25" s="42" t="s">
        <v>28</v>
      </c>
    </row>
    <row r="26" spans="1:12" ht="24" customHeight="1">
      <c r="K26" s="42" t="s">
        <v>29</v>
      </c>
    </row>
    <row r="28" spans="1:12" ht="24" customHeight="1">
      <c r="K28" s="42"/>
    </row>
  </sheetData>
  <mergeCells count="6">
    <mergeCell ref="A1:K1"/>
    <mergeCell ref="B3:D3"/>
    <mergeCell ref="B7:D7"/>
    <mergeCell ref="B6:D6"/>
    <mergeCell ref="B5:D5"/>
    <mergeCell ref="F5:F6"/>
  </mergeCells>
  <phoneticPr fontId="3"/>
  <dataValidations count="2">
    <dataValidation type="list" allowBlank="1" showInputMessage="1" showErrorMessage="1" sqref="J11:J19">
      <formula1>$J$20:$J$22</formula1>
    </dataValidation>
    <dataValidation type="list" allowBlank="1" showInputMessage="1" showErrorMessage="1" sqref="K11:K19">
      <formula1>$K$20:$K$26</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0"/>
  <sheetViews>
    <sheetView view="pageBreakPreview" zoomScaleNormal="90" zoomScaleSheetLayoutView="100" workbookViewId="0">
      <selection activeCell="B26" sqref="B26:E26"/>
    </sheetView>
  </sheetViews>
  <sheetFormatPr defaultColWidth="11.625" defaultRowHeight="19.899999999999999" customHeight="1"/>
  <cols>
    <col min="1" max="3" width="11.625" style="12" customWidth="1"/>
    <col min="4" max="4" width="2.875" style="12" customWidth="1"/>
    <col min="5" max="8" width="11.625" style="12" customWidth="1"/>
    <col min="9" max="9" width="82.625" style="12" bestFit="1" customWidth="1"/>
    <col min="10" max="16384" width="11.625" style="12"/>
  </cols>
  <sheetData>
    <row r="1" spans="1:18" ht="19.899999999999999" customHeight="1">
      <c r="A1" s="168" t="s">
        <v>50</v>
      </c>
      <c r="B1" s="168"/>
      <c r="C1" s="168"/>
      <c r="D1" s="168"/>
      <c r="E1" s="168"/>
      <c r="F1" s="168"/>
      <c r="G1" s="168"/>
      <c r="H1" s="168"/>
      <c r="I1" s="12" t="s">
        <v>105</v>
      </c>
    </row>
    <row r="2" spans="1:18" ht="19.899999999999999" customHeight="1">
      <c r="I2" s="100" t="s">
        <v>101</v>
      </c>
    </row>
    <row r="3" spans="1:18" ht="19.899999999999999" customHeight="1">
      <c r="A3" s="169" t="s">
        <v>19</v>
      </c>
      <c r="B3" s="170"/>
      <c r="C3" s="171"/>
      <c r="D3" s="30"/>
      <c r="E3" s="30" t="s">
        <v>26</v>
      </c>
      <c r="F3" s="17" t="str">
        <f>県連会員!B3</f>
        <v>令和元年7月7日</v>
      </c>
      <c r="I3" s="103" t="s">
        <v>102</v>
      </c>
    </row>
    <row r="4" spans="1:18" ht="19.899999999999999" customHeight="1">
      <c r="A4" s="19"/>
      <c r="B4" s="15"/>
      <c r="C4" s="20"/>
      <c r="D4" s="24"/>
      <c r="E4" s="30" t="s">
        <v>9</v>
      </c>
      <c r="F4" s="17" t="str">
        <f>県連会員!B5</f>
        <v>高体連</v>
      </c>
    </row>
    <row r="5" spans="1:18" ht="19.899999999999999" customHeight="1">
      <c r="A5" s="19"/>
      <c r="B5" s="15"/>
      <c r="C5" s="20"/>
      <c r="D5" s="24"/>
      <c r="E5" s="30" t="s">
        <v>8</v>
      </c>
      <c r="F5" s="17" t="str">
        <f>県連会員!B6</f>
        <v>くまモン高校</v>
      </c>
      <c r="H5" s="17"/>
    </row>
    <row r="6" spans="1:18" ht="19.899999999999999" customHeight="1">
      <c r="A6" s="19"/>
      <c r="B6" s="15"/>
      <c r="C6" s="20"/>
      <c r="D6" s="24"/>
      <c r="E6" s="30" t="s">
        <v>6</v>
      </c>
      <c r="F6" s="17" t="str">
        <f>県連会員!B7</f>
        <v>くまモン</v>
      </c>
      <c r="H6" s="17"/>
      <c r="I6" s="104" t="s">
        <v>76</v>
      </c>
      <c r="J6" s="101"/>
      <c r="K6" s="101"/>
      <c r="L6" s="101"/>
      <c r="M6" s="102"/>
      <c r="N6" s="102"/>
      <c r="O6" s="102"/>
      <c r="P6" s="102"/>
      <c r="Q6" s="102"/>
      <c r="R6" s="102"/>
    </row>
    <row r="7" spans="1:18" ht="19.899999999999999" customHeight="1">
      <c r="A7" s="19"/>
      <c r="B7" s="15"/>
      <c r="C7" s="20"/>
      <c r="D7" s="24"/>
      <c r="E7" s="31" t="s">
        <v>22</v>
      </c>
      <c r="F7" s="12" t="str">
        <f>県連会員!G5</f>
        <v>〒000-1111</v>
      </c>
      <c r="H7" s="17"/>
      <c r="I7" s="67" t="s">
        <v>87</v>
      </c>
      <c r="J7" s="102"/>
      <c r="K7" s="102"/>
      <c r="L7" s="102"/>
      <c r="M7" s="102"/>
      <c r="N7" s="102"/>
      <c r="O7" s="102"/>
      <c r="P7" s="102"/>
      <c r="Q7" s="102"/>
      <c r="R7" s="102"/>
    </row>
    <row r="8" spans="1:18" ht="19.899999999999999" customHeight="1">
      <c r="A8" s="19"/>
      <c r="B8" s="15"/>
      <c r="C8" s="20"/>
      <c r="D8" s="24"/>
      <c r="E8" s="32"/>
      <c r="F8" s="12" t="str">
        <f>県連会員!G6</f>
        <v>熊本県熊本市熊区1-2-3</v>
      </c>
      <c r="H8" s="17"/>
      <c r="I8" s="12" t="s">
        <v>77</v>
      </c>
    </row>
    <row r="9" spans="1:18" ht="19.899999999999999" customHeight="1">
      <c r="A9" s="19"/>
      <c r="B9" s="15"/>
      <c r="C9" s="20"/>
      <c r="D9" s="24"/>
      <c r="E9" s="30" t="s">
        <v>23</v>
      </c>
      <c r="F9" s="17" t="str">
        <f>県連会員!G7</f>
        <v>090-1111-2222</v>
      </c>
      <c r="H9" s="17"/>
    </row>
    <row r="10" spans="1:18" ht="19.899999999999999" customHeight="1">
      <c r="A10" s="19"/>
      <c r="B10" s="15"/>
      <c r="C10" s="20"/>
      <c r="D10" s="24"/>
      <c r="E10" s="30"/>
      <c r="F10" s="17"/>
      <c r="H10" s="17"/>
      <c r="I10" s="12" t="s">
        <v>78</v>
      </c>
    </row>
    <row r="11" spans="1:18" ht="19.899999999999999" customHeight="1">
      <c r="A11" s="19"/>
      <c r="B11" s="15"/>
      <c r="C11" s="20"/>
      <c r="D11" s="24"/>
      <c r="E11" s="175" t="s">
        <v>57</v>
      </c>
      <c r="F11" s="175"/>
      <c r="G11" s="175"/>
      <c r="H11" s="17"/>
      <c r="I11" s="12" t="s">
        <v>79</v>
      </c>
    </row>
    <row r="12" spans="1:18" ht="19.899999999999999" customHeight="1">
      <c r="A12" s="19"/>
      <c r="B12" s="15"/>
      <c r="C12" s="20"/>
      <c r="D12" s="24"/>
      <c r="E12" s="164" t="s">
        <v>15</v>
      </c>
      <c r="F12" s="164"/>
      <c r="G12" s="164"/>
      <c r="H12" s="17"/>
      <c r="I12" s="12" t="s">
        <v>80</v>
      </c>
    </row>
    <row r="13" spans="1:18" ht="19.899999999999999" customHeight="1">
      <c r="A13" s="19"/>
      <c r="B13" s="15"/>
      <c r="C13" s="20"/>
      <c r="D13" s="24"/>
      <c r="E13" s="164" t="s">
        <v>18</v>
      </c>
      <c r="F13" s="164"/>
      <c r="G13" s="164"/>
      <c r="H13" s="17"/>
      <c r="I13" s="12" t="s">
        <v>81</v>
      </c>
    </row>
    <row r="14" spans="1:18" ht="19.899999999999999" customHeight="1">
      <c r="A14" s="19"/>
      <c r="B14" s="15"/>
      <c r="C14" s="20"/>
      <c r="D14" s="24"/>
      <c r="E14" s="164" t="s">
        <v>16</v>
      </c>
      <c r="F14" s="164"/>
      <c r="G14" s="164"/>
      <c r="H14" s="17"/>
    </row>
    <row r="15" spans="1:18" ht="19.899999999999999" customHeight="1">
      <c r="A15" s="19"/>
      <c r="B15" s="15"/>
      <c r="C15" s="20"/>
      <c r="D15" s="24"/>
      <c r="E15" s="175" t="s">
        <v>17</v>
      </c>
      <c r="F15" s="175"/>
      <c r="G15" s="175"/>
      <c r="H15" s="17"/>
      <c r="I15" s="12" t="s">
        <v>82</v>
      </c>
    </row>
    <row r="16" spans="1:18" ht="19.899999999999999" customHeight="1">
      <c r="A16" s="21"/>
      <c r="B16" s="22"/>
      <c r="C16" s="23"/>
      <c r="D16" s="24"/>
      <c r="E16" s="164" t="s">
        <v>56</v>
      </c>
      <c r="F16" s="164"/>
      <c r="G16" s="164"/>
      <c r="H16" s="17"/>
      <c r="I16" s="12" t="s">
        <v>83</v>
      </c>
    </row>
    <row r="17" spans="1:15" ht="19.899999999999999" customHeight="1">
      <c r="A17" s="15"/>
      <c r="B17" s="15"/>
      <c r="C17" s="15"/>
      <c r="D17" s="15"/>
      <c r="H17" s="17"/>
      <c r="I17" s="67" t="s">
        <v>84</v>
      </c>
    </row>
    <row r="18" spans="1:15" ht="19.899999999999999" customHeight="1">
      <c r="A18" s="15"/>
      <c r="B18" s="15"/>
      <c r="C18" s="15"/>
      <c r="D18" s="15"/>
      <c r="F18" s="14"/>
      <c r="G18" s="17"/>
      <c r="H18" s="17"/>
      <c r="I18" s="12" t="s">
        <v>85</v>
      </c>
    </row>
    <row r="19" spans="1:15" ht="19.899999999999999" customHeight="1">
      <c r="A19" s="18" t="s">
        <v>11</v>
      </c>
      <c r="B19" s="182" t="s">
        <v>55</v>
      </c>
      <c r="C19" s="182"/>
      <c r="D19" s="182"/>
      <c r="E19" s="182"/>
      <c r="F19" s="18" t="s">
        <v>12</v>
      </c>
      <c r="G19" s="18" t="s">
        <v>13</v>
      </c>
      <c r="H19" s="18" t="s">
        <v>42</v>
      </c>
      <c r="I19" s="67" t="s">
        <v>86</v>
      </c>
    </row>
    <row r="20" spans="1:15" ht="19.899999999999999" customHeight="1">
      <c r="A20" s="179" t="s">
        <v>59</v>
      </c>
      <c r="B20" s="183" t="s">
        <v>157</v>
      </c>
      <c r="C20" s="184"/>
      <c r="D20" s="184"/>
      <c r="E20" s="185"/>
      <c r="F20" s="58">
        <v>1500</v>
      </c>
      <c r="G20" s="13">
        <v>1</v>
      </c>
      <c r="H20" s="57">
        <f>F20*G20</f>
        <v>1500</v>
      </c>
    </row>
    <row r="21" spans="1:15" ht="19.899999999999999" customHeight="1">
      <c r="A21" s="180"/>
      <c r="B21" s="156" t="s">
        <v>52</v>
      </c>
      <c r="C21" s="157"/>
      <c r="D21" s="157"/>
      <c r="E21" s="158"/>
      <c r="F21" s="58">
        <v>3000</v>
      </c>
      <c r="G21" s="13"/>
      <c r="H21" s="57">
        <f t="shared" ref="H21:H28" si="0">F21*G21</f>
        <v>0</v>
      </c>
      <c r="J21" s="67"/>
      <c r="K21" s="67"/>
      <c r="L21" s="67"/>
      <c r="M21" s="67"/>
      <c r="N21" s="67"/>
      <c r="O21" s="67"/>
    </row>
    <row r="22" spans="1:15" ht="19.899999999999999" customHeight="1">
      <c r="A22" s="180"/>
      <c r="B22" s="156" t="s">
        <v>54</v>
      </c>
      <c r="C22" s="157"/>
      <c r="D22" s="157"/>
      <c r="E22" s="158"/>
      <c r="F22" s="58">
        <v>6000</v>
      </c>
      <c r="G22" s="13">
        <v>3</v>
      </c>
      <c r="H22" s="57">
        <f t="shared" si="0"/>
        <v>18000</v>
      </c>
    </row>
    <row r="23" spans="1:15" ht="19.899999999999999" customHeight="1">
      <c r="A23" s="180"/>
      <c r="B23" s="156" t="s">
        <v>53</v>
      </c>
      <c r="C23" s="157"/>
      <c r="D23" s="157"/>
      <c r="E23" s="158"/>
      <c r="F23" s="58">
        <v>12000</v>
      </c>
      <c r="G23" s="13"/>
      <c r="H23" s="57">
        <f t="shared" si="0"/>
        <v>0</v>
      </c>
    </row>
    <row r="24" spans="1:15" ht="19.899999999999999" customHeight="1">
      <c r="A24" s="181"/>
      <c r="B24" s="173" t="s">
        <v>29</v>
      </c>
      <c r="C24" s="174"/>
      <c r="D24" s="174"/>
      <c r="E24" s="174"/>
      <c r="F24" s="58">
        <v>15000</v>
      </c>
      <c r="G24" s="13">
        <v>10</v>
      </c>
      <c r="H24" s="57">
        <f t="shared" si="0"/>
        <v>150000</v>
      </c>
    </row>
    <row r="25" spans="1:15" ht="19.899999999999999" customHeight="1">
      <c r="A25" s="79" t="s">
        <v>58</v>
      </c>
      <c r="B25" s="159" t="s">
        <v>158</v>
      </c>
      <c r="C25" s="160"/>
      <c r="D25" s="160"/>
      <c r="E25" s="161"/>
      <c r="F25" s="105">
        <v>10000</v>
      </c>
      <c r="G25" s="78"/>
      <c r="H25" s="57">
        <f t="shared" si="0"/>
        <v>0</v>
      </c>
    </row>
    <row r="26" spans="1:15" ht="19.899999999999999" customHeight="1">
      <c r="A26" s="162" t="s">
        <v>118</v>
      </c>
      <c r="B26" s="176" t="s">
        <v>119</v>
      </c>
      <c r="C26" s="177"/>
      <c r="D26" s="177"/>
      <c r="E26" s="178"/>
      <c r="F26" s="57">
        <v>2500</v>
      </c>
      <c r="G26" s="13"/>
      <c r="H26" s="57">
        <f t="shared" si="0"/>
        <v>0</v>
      </c>
    </row>
    <row r="27" spans="1:15" ht="19.899999999999999" customHeight="1">
      <c r="A27" s="163"/>
      <c r="B27" s="176" t="s">
        <v>120</v>
      </c>
      <c r="C27" s="177"/>
      <c r="D27" s="177"/>
      <c r="E27" s="178"/>
      <c r="F27" s="57">
        <v>3000</v>
      </c>
      <c r="G27" s="13"/>
      <c r="H27" s="57">
        <f t="shared" si="0"/>
        <v>0</v>
      </c>
    </row>
    <row r="28" spans="1:15" ht="19.899999999999999" customHeight="1">
      <c r="A28" s="61" t="s">
        <v>121</v>
      </c>
      <c r="B28" s="172" t="s">
        <v>122</v>
      </c>
      <c r="C28" s="172"/>
      <c r="D28" s="172"/>
      <c r="E28" s="172"/>
      <c r="F28" s="57">
        <v>700</v>
      </c>
      <c r="G28" s="13"/>
      <c r="H28" s="57">
        <f t="shared" si="0"/>
        <v>0</v>
      </c>
    </row>
    <row r="29" spans="1:15" ht="19.899999999999999" customHeight="1">
      <c r="A29" s="165" t="s">
        <v>14</v>
      </c>
      <c r="B29" s="166"/>
      <c r="C29" s="166"/>
      <c r="D29" s="166"/>
      <c r="E29" s="166"/>
      <c r="F29" s="166"/>
      <c r="G29" s="167"/>
      <c r="H29" s="26">
        <f>SUM(H20:H28)</f>
        <v>169500</v>
      </c>
    </row>
    <row r="30" spans="1:15" ht="19.899999999999999" customHeight="1">
      <c r="D30" s="33"/>
      <c r="E30" s="25"/>
    </row>
    <row r="31" spans="1:15" ht="19.899999999999999" customHeight="1">
      <c r="D31" s="33"/>
      <c r="E31" s="25"/>
    </row>
    <row r="32" spans="1:15" ht="19.899999999999999" customHeight="1">
      <c r="D32" s="33"/>
      <c r="E32" s="25"/>
      <c r="F32" s="25"/>
      <c r="G32" s="25"/>
      <c r="H32" s="25"/>
    </row>
    <row r="33" spans="1:10" ht="19.899999999999999" customHeight="1">
      <c r="D33" s="33"/>
      <c r="E33" s="25"/>
      <c r="F33" s="25"/>
      <c r="G33" s="25"/>
      <c r="H33" s="25"/>
    </row>
    <row r="34" spans="1:10" ht="19.899999999999999" customHeight="1">
      <c r="A34" s="16"/>
      <c r="B34" s="16"/>
      <c r="C34" s="16"/>
      <c r="D34" s="16"/>
      <c r="E34" s="16"/>
      <c r="F34" s="16"/>
      <c r="G34" s="16"/>
      <c r="H34" s="16"/>
    </row>
    <row r="35" spans="1:10" ht="19.899999999999999" customHeight="1">
      <c r="A35" s="16"/>
      <c r="B35" s="16"/>
      <c r="C35" s="16"/>
      <c r="D35" s="16"/>
      <c r="E35" s="16"/>
      <c r="F35" s="16"/>
      <c r="G35" s="16"/>
      <c r="H35" s="16"/>
    </row>
    <row r="36" spans="1:10" ht="19.899999999999999" customHeight="1">
      <c r="A36" s="16"/>
      <c r="B36" s="16"/>
      <c r="C36" s="16"/>
      <c r="D36" s="16"/>
      <c r="E36" s="16"/>
      <c r="F36" s="16"/>
      <c r="G36" s="16"/>
      <c r="H36" s="16"/>
    </row>
    <row r="37" spans="1:10" ht="19.899999999999999" customHeight="1">
      <c r="A37" s="16"/>
      <c r="B37" s="16"/>
      <c r="C37" s="16"/>
      <c r="D37" s="16"/>
      <c r="E37" s="16"/>
      <c r="F37" s="16"/>
      <c r="G37" s="16"/>
      <c r="H37" s="16"/>
    </row>
    <row r="38" spans="1:10" ht="19.899999999999999" customHeight="1">
      <c r="A38" s="16"/>
      <c r="B38" s="16"/>
      <c r="C38" s="16"/>
      <c r="D38" s="16"/>
      <c r="E38" s="16"/>
      <c r="F38" s="16"/>
      <c r="G38" s="16"/>
      <c r="H38" s="16"/>
    </row>
    <row r="39" spans="1:10" ht="19.899999999999999" customHeight="1">
      <c r="A39" s="16"/>
      <c r="B39" s="16"/>
      <c r="C39" s="16"/>
      <c r="D39" s="16"/>
      <c r="E39" s="16"/>
      <c r="F39" s="16"/>
      <c r="G39" s="16"/>
      <c r="H39" s="16"/>
    </row>
    <row r="41" spans="1:10" ht="19.899999999999999" customHeight="1">
      <c r="I41" s="16"/>
      <c r="J41" s="16"/>
    </row>
    <row r="42" spans="1:10" ht="19.899999999999999" customHeight="1">
      <c r="I42" s="16"/>
      <c r="J42" s="16"/>
    </row>
    <row r="43" spans="1:10" ht="19.899999999999999" customHeight="1">
      <c r="I43" s="16"/>
      <c r="J43" s="16"/>
    </row>
    <row r="44" spans="1:10" ht="19.899999999999999" customHeight="1">
      <c r="I44" s="16"/>
      <c r="J44" s="16"/>
    </row>
    <row r="45" spans="1:10" ht="19.899999999999999" customHeight="1">
      <c r="I45" s="16"/>
      <c r="J45" s="16"/>
    </row>
    <row r="46" spans="1:10" ht="19.899999999999999" customHeight="1">
      <c r="I46" s="16"/>
      <c r="J46" s="16"/>
    </row>
    <row r="47" spans="1:10" ht="19.899999999999999" customHeight="1">
      <c r="I47" s="16"/>
      <c r="J47" s="16"/>
    </row>
    <row r="48" spans="1:10" ht="19.899999999999999" customHeight="1">
      <c r="I48" s="16"/>
      <c r="J48" s="16"/>
    </row>
    <row r="49" spans="9:10" ht="19.899999999999999" customHeight="1">
      <c r="I49" s="16"/>
      <c r="J49" s="16"/>
    </row>
    <row r="50" spans="9:10" ht="19.899999999999999" customHeight="1">
      <c r="I50" s="16"/>
      <c r="J50" s="16"/>
    </row>
  </sheetData>
  <mergeCells count="21">
    <mergeCell ref="E16:G16"/>
    <mergeCell ref="A29:G29"/>
    <mergeCell ref="A1:H1"/>
    <mergeCell ref="A3:C3"/>
    <mergeCell ref="B28:E28"/>
    <mergeCell ref="B24:E24"/>
    <mergeCell ref="E11:G11"/>
    <mergeCell ref="E12:G12"/>
    <mergeCell ref="B26:E26"/>
    <mergeCell ref="B27:E27"/>
    <mergeCell ref="A20:A24"/>
    <mergeCell ref="E15:G15"/>
    <mergeCell ref="E14:G14"/>
    <mergeCell ref="E13:G13"/>
    <mergeCell ref="B19:E19"/>
    <mergeCell ref="B20:E20"/>
    <mergeCell ref="B23:E23"/>
    <mergeCell ref="B22:E22"/>
    <mergeCell ref="B21:E21"/>
    <mergeCell ref="B25:E25"/>
    <mergeCell ref="A26:A27"/>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3"/>
  <sheetViews>
    <sheetView view="pageBreakPreview" zoomScaleNormal="90" zoomScaleSheetLayoutView="100" workbookViewId="0">
      <selection activeCell="B17" sqref="B17"/>
    </sheetView>
  </sheetViews>
  <sheetFormatPr defaultColWidth="11.625" defaultRowHeight="19.899999999999999" customHeight="1"/>
  <cols>
    <col min="1" max="3" width="11.625" style="12" customWidth="1"/>
    <col min="4" max="4" width="2.875" style="12" customWidth="1"/>
    <col min="5" max="8" width="8.5" style="12" bestFit="1" customWidth="1"/>
    <col min="9" max="16384" width="11.625" style="12"/>
  </cols>
  <sheetData>
    <row r="1" spans="1:8" ht="19.899999999999999" customHeight="1">
      <c r="A1" s="188" t="s">
        <v>60</v>
      </c>
      <c r="B1" s="188"/>
      <c r="C1" s="188"/>
      <c r="D1" s="188"/>
      <c r="E1" s="188"/>
      <c r="F1" s="188"/>
      <c r="G1" s="188"/>
      <c r="H1" s="188"/>
    </row>
    <row r="3" spans="1:8" ht="19.899999999999999" customHeight="1">
      <c r="A3" s="169" t="s">
        <v>19</v>
      </c>
      <c r="B3" s="170"/>
      <c r="C3" s="171"/>
      <c r="D3" s="30"/>
      <c r="E3" s="30" t="s">
        <v>26</v>
      </c>
      <c r="F3" s="17" t="str">
        <f>県連会員!B3</f>
        <v>令和元年7月7日</v>
      </c>
    </row>
    <row r="4" spans="1:8" ht="19.899999999999999" customHeight="1">
      <c r="A4" s="19"/>
      <c r="B4" s="15"/>
      <c r="C4" s="20"/>
      <c r="D4" s="59"/>
      <c r="E4" s="30" t="s">
        <v>9</v>
      </c>
      <c r="F4" s="17" t="str">
        <f>県連会員!B5</f>
        <v>高体連</v>
      </c>
    </row>
    <row r="5" spans="1:8" ht="19.899999999999999" customHeight="1">
      <c r="A5" s="19"/>
      <c r="B5" s="15"/>
      <c r="C5" s="20"/>
      <c r="D5" s="59"/>
      <c r="E5" s="30" t="s">
        <v>8</v>
      </c>
      <c r="F5" s="17" t="str">
        <f>県連会員!B6</f>
        <v>くまモン高校</v>
      </c>
      <c r="H5" s="17"/>
    </row>
    <row r="6" spans="1:8" ht="19.899999999999999" customHeight="1">
      <c r="A6" s="19"/>
      <c r="B6" s="15"/>
      <c r="C6" s="20"/>
      <c r="D6" s="59"/>
      <c r="E6" s="30" t="s">
        <v>6</v>
      </c>
      <c r="F6" s="17" t="str">
        <f>県連会員!B7</f>
        <v>くまモン</v>
      </c>
      <c r="H6" s="17"/>
    </row>
    <row r="7" spans="1:8" ht="28.9" customHeight="1">
      <c r="A7" s="19"/>
      <c r="B7" s="15"/>
      <c r="C7" s="20"/>
      <c r="D7" s="59"/>
      <c r="E7" s="31" t="s">
        <v>22</v>
      </c>
      <c r="F7" s="12" t="str">
        <f>県連会員!G5</f>
        <v>〒000-1111</v>
      </c>
      <c r="H7" s="17"/>
    </row>
    <row r="8" spans="1:8" ht="19.899999999999999" customHeight="1">
      <c r="A8" s="19"/>
      <c r="B8" s="15"/>
      <c r="C8" s="20"/>
      <c r="D8" s="59"/>
      <c r="E8" s="32"/>
      <c r="F8" s="12" t="str">
        <f>県連会員!G6</f>
        <v>熊本県熊本市熊区1-2-3</v>
      </c>
      <c r="H8" s="17"/>
    </row>
    <row r="9" spans="1:8" ht="19.899999999999999" customHeight="1">
      <c r="A9" s="19"/>
      <c r="B9" s="15"/>
      <c r="C9" s="20"/>
      <c r="D9" s="59"/>
      <c r="E9" s="30" t="s">
        <v>23</v>
      </c>
      <c r="F9" s="17" t="str">
        <f>県連会員!G7</f>
        <v>090-1111-2222</v>
      </c>
      <c r="H9" s="17"/>
    </row>
    <row r="10" spans="1:8" ht="19.899999999999999" customHeight="1">
      <c r="A10" s="19"/>
      <c r="B10" s="15"/>
      <c r="C10" s="20"/>
      <c r="D10" s="59"/>
      <c r="E10" s="30"/>
      <c r="F10" s="17"/>
      <c r="H10" s="17"/>
    </row>
    <row r="11" spans="1:8" ht="19.899999999999999" customHeight="1">
      <c r="A11" s="19"/>
      <c r="B11" s="15"/>
      <c r="C11" s="20"/>
      <c r="D11" s="59"/>
      <c r="E11" s="175" t="s">
        <v>57</v>
      </c>
      <c r="F11" s="175"/>
      <c r="G11" s="175"/>
      <c r="H11" s="17"/>
    </row>
    <row r="12" spans="1:8" ht="19.899999999999999" customHeight="1">
      <c r="A12" s="19"/>
      <c r="B12" s="15"/>
      <c r="C12" s="20"/>
      <c r="D12" s="59"/>
      <c r="E12" s="164" t="s">
        <v>15</v>
      </c>
      <c r="F12" s="164"/>
      <c r="G12" s="164"/>
      <c r="H12" s="17"/>
    </row>
    <row r="13" spans="1:8" ht="28.9" customHeight="1">
      <c r="A13" s="19"/>
      <c r="B13" s="15"/>
      <c r="C13" s="20"/>
      <c r="D13" s="59"/>
      <c r="E13" s="164" t="s">
        <v>18</v>
      </c>
      <c r="F13" s="164"/>
      <c r="G13" s="164"/>
      <c r="H13" s="17"/>
    </row>
    <row r="14" spans="1:8" ht="19.899999999999999" customHeight="1">
      <c r="A14" s="19"/>
      <c r="B14" s="15"/>
      <c r="C14" s="20"/>
      <c r="D14" s="59"/>
      <c r="E14" s="164" t="s">
        <v>16</v>
      </c>
      <c r="F14" s="164"/>
      <c r="G14" s="164"/>
      <c r="H14" s="17"/>
    </row>
    <row r="15" spans="1:8" ht="19.899999999999999" customHeight="1">
      <c r="A15" s="19"/>
      <c r="B15" s="15"/>
      <c r="C15" s="20"/>
      <c r="D15" s="59"/>
      <c r="E15" s="175" t="s">
        <v>17</v>
      </c>
      <c r="F15" s="175"/>
      <c r="G15" s="175"/>
      <c r="H15" s="17"/>
    </row>
    <row r="16" spans="1:8" ht="19.899999999999999" customHeight="1">
      <c r="A16" s="21"/>
      <c r="B16" s="22"/>
      <c r="C16" s="23"/>
      <c r="D16" s="59"/>
      <c r="E16" s="164" t="s">
        <v>56</v>
      </c>
      <c r="F16" s="164"/>
      <c r="G16" s="164"/>
      <c r="H16" s="17"/>
    </row>
    <row r="17" spans="1:8" ht="19.899999999999999" customHeight="1">
      <c r="A17" s="15"/>
      <c r="B17" s="15"/>
      <c r="C17" s="15"/>
      <c r="D17" s="15"/>
      <c r="H17" s="17"/>
    </row>
    <row r="18" spans="1:8" ht="19.899999999999999" customHeight="1">
      <c r="A18" s="15"/>
      <c r="B18" s="15"/>
      <c r="C18" s="15"/>
      <c r="D18" s="15"/>
      <c r="F18" s="14"/>
      <c r="G18" s="17"/>
      <c r="H18" s="17"/>
    </row>
    <row r="19" spans="1:8" ht="19.899999999999999" customHeight="1">
      <c r="A19" s="65" t="s">
        <v>62</v>
      </c>
      <c r="B19" s="198" t="s">
        <v>67</v>
      </c>
      <c r="C19" s="198"/>
      <c r="D19" s="62"/>
      <c r="E19" s="192" t="s">
        <v>73</v>
      </c>
      <c r="F19" s="194">
        <v>2000</v>
      </c>
      <c r="G19" s="194"/>
      <c r="H19" s="194"/>
    </row>
    <row r="20" spans="1:8" ht="19.899999999999999" customHeight="1">
      <c r="A20" s="60" t="s">
        <v>71</v>
      </c>
      <c r="B20" s="196">
        <v>5000</v>
      </c>
      <c r="C20" s="197"/>
      <c r="D20" s="63"/>
      <c r="E20" s="192"/>
      <c r="F20" s="194"/>
      <c r="G20" s="194"/>
      <c r="H20" s="194"/>
    </row>
    <row r="21" spans="1:8" ht="19.899999999999999" customHeight="1">
      <c r="A21" s="64" t="s">
        <v>61</v>
      </c>
      <c r="B21" s="195" t="s">
        <v>45</v>
      </c>
      <c r="C21" s="195"/>
      <c r="D21" s="33"/>
      <c r="E21" s="192"/>
      <c r="F21" s="194"/>
      <c r="G21" s="194"/>
      <c r="H21" s="194"/>
    </row>
    <row r="22" spans="1:8" ht="19.899999999999999" customHeight="1">
      <c r="A22" s="60" t="s">
        <v>63</v>
      </c>
      <c r="B22" s="198" t="s">
        <v>68</v>
      </c>
      <c r="C22" s="198"/>
      <c r="D22" s="33"/>
    </row>
    <row r="23" spans="1:8" ht="19.899999999999999" customHeight="1">
      <c r="A23" s="65" t="s">
        <v>66</v>
      </c>
      <c r="B23" s="199" t="s">
        <v>69</v>
      </c>
      <c r="C23" s="199"/>
      <c r="D23" s="33"/>
      <c r="E23" s="191" t="s">
        <v>72</v>
      </c>
      <c r="F23" s="193">
        <f>F19-1000</f>
        <v>1000</v>
      </c>
      <c r="G23" s="193"/>
      <c r="H23" s="193"/>
    </row>
    <row r="24" spans="1:8" ht="19.899999999999999" customHeight="1">
      <c r="A24" s="66" t="s">
        <v>64</v>
      </c>
      <c r="B24" s="190">
        <v>1234567</v>
      </c>
      <c r="C24" s="190"/>
      <c r="D24" s="33"/>
      <c r="E24" s="191"/>
      <c r="F24" s="193"/>
      <c r="G24" s="193"/>
      <c r="H24" s="193"/>
    </row>
    <row r="25" spans="1:8" ht="19.899999999999999" customHeight="1">
      <c r="A25" s="66" t="s">
        <v>65</v>
      </c>
      <c r="B25" s="189" t="s">
        <v>70</v>
      </c>
      <c r="C25" s="189"/>
      <c r="D25" s="16"/>
      <c r="E25" s="191"/>
      <c r="F25" s="193"/>
      <c r="G25" s="193"/>
      <c r="H25" s="193"/>
    </row>
    <row r="27" spans="1:8" ht="19.899999999999999" customHeight="1">
      <c r="A27" s="186" t="s">
        <v>74</v>
      </c>
      <c r="B27" s="186"/>
      <c r="C27" s="186"/>
      <c r="D27" s="186"/>
      <c r="E27" s="186"/>
      <c r="F27" s="186"/>
      <c r="G27" s="186"/>
      <c r="H27" s="186"/>
    </row>
    <row r="28" spans="1:8" ht="100.15" customHeight="1">
      <c r="A28" s="187" t="s">
        <v>75</v>
      </c>
      <c r="B28" s="187"/>
      <c r="C28" s="187"/>
      <c r="D28" s="187"/>
      <c r="E28" s="187"/>
      <c r="F28" s="187"/>
      <c r="G28" s="187"/>
      <c r="H28" s="187"/>
    </row>
    <row r="29" spans="1:8" ht="19.899999999999999" customHeight="1">
      <c r="A29" s="16"/>
      <c r="B29" s="16"/>
      <c r="C29" s="16"/>
    </row>
    <row r="30" spans="1:8" ht="19.899999999999999" customHeight="1">
      <c r="A30" s="16"/>
      <c r="B30" s="16"/>
      <c r="C30" s="16"/>
    </row>
    <row r="31" spans="1:8" ht="19.899999999999999" customHeight="1">
      <c r="A31" s="16"/>
      <c r="B31" s="16"/>
      <c r="C31" s="16"/>
    </row>
    <row r="32" spans="1:8" ht="19.899999999999999" customHeight="1">
      <c r="A32" s="16"/>
      <c r="B32" s="16"/>
      <c r="C32" s="16"/>
    </row>
    <row r="33" spans="1:3" ht="19.899999999999999" customHeight="1">
      <c r="A33" s="16"/>
      <c r="B33" s="16"/>
      <c r="C33" s="16"/>
    </row>
  </sheetData>
  <mergeCells count="21">
    <mergeCell ref="B21:C21"/>
    <mergeCell ref="B20:C20"/>
    <mergeCell ref="B19:C19"/>
    <mergeCell ref="B23:C23"/>
    <mergeCell ref="B22:C22"/>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成年</vt:lpstr>
      <vt:lpstr>少年</vt:lpstr>
      <vt:lpstr>道場登録（高校・大学）</vt:lpstr>
      <vt:lpstr>県連会員</vt:lpstr>
      <vt:lpstr>支払証</vt:lpstr>
      <vt:lpstr>過払い</vt:lpstr>
      <vt:lpstr>過払い!Print_Area</vt:lpstr>
      <vt:lpstr>県連会員!Print_Area</vt:lpstr>
      <vt:lpstr>支払証!Print_Area</vt:lpstr>
      <vt:lpstr>少年!Print_Area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大木菜々</dc:creator>
  <cp:lastModifiedBy>実</cp:lastModifiedBy>
  <cp:lastPrinted>2020-03-16T13:51:00Z</cp:lastPrinted>
  <dcterms:created xsi:type="dcterms:W3CDTF">2019-04-01T12:28:57Z</dcterms:created>
  <dcterms:modified xsi:type="dcterms:W3CDTF">2020-03-18T01:54:23Z</dcterms:modified>
</cp:coreProperties>
</file>