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n-yamauchi\Desktop\熊本県連\R3年熊本県連\R3昇段審査\"/>
    </mc:Choice>
  </mc:AlternateContent>
  <xr:revisionPtr revIDLastSave="0" documentId="13_ncr:1_{B0A6C24F-6D4A-42F2-84C8-4E75EE8890E8}" xr6:coauthVersionLast="46" xr6:coauthVersionMax="46" xr10:uidLastSave="{00000000-0000-0000-0000-000000000000}"/>
  <bookViews>
    <workbookView xWindow="35640" yWindow="3765" windowWidth="21600" windowHeight="11385" tabRatio="895" firstSheet="1" activeTab="14" xr2:uid="{00000000-000D-0000-FFFF-FFFF00000000}"/>
  </bookViews>
  <sheets>
    <sheet name="注意事項" sheetId="25" r:id="rId1"/>
    <sheet name="【基本情報】" sheetId="8" r:id="rId2"/>
    <sheet name="推薦書" sheetId="22" r:id="rId3"/>
    <sheet name="推薦書2" sheetId="23" r:id="rId4"/>
    <sheet name="推薦書3" sheetId="24" r:id="rId5"/>
    <sheet name="レポート" sheetId="31" r:id="rId6"/>
    <sheet name="例審査申請書" sheetId="30" r:id="rId7"/>
    <sheet name="少年初段" sheetId="16" r:id="rId8"/>
    <sheet name="少年２段" sheetId="18" r:id="rId9"/>
    <sheet name="一般初段" sheetId="17" r:id="rId10"/>
    <sheet name="一般２段" sheetId="19" r:id="rId11"/>
    <sheet name="一般３段" sheetId="21" r:id="rId12"/>
    <sheet name="公認少年段位移行" sheetId="27" r:id="rId13"/>
    <sheet name="公認段位移行" sheetId="28" r:id="rId14"/>
    <sheet name="支払証" sheetId="6" r:id="rId15"/>
    <sheet name="過払い" sheetId="14" r:id="rId16"/>
  </sheets>
  <definedNames>
    <definedName name="_xlnm.Print_Area" localSheetId="10">一般２段!$A$1:$L$57</definedName>
    <definedName name="_xlnm.Print_Area" localSheetId="11">一般３段!$A$1:$L$57</definedName>
    <definedName name="_xlnm.Print_Area" localSheetId="9">一般初段!$A$1:$L$57</definedName>
    <definedName name="_xlnm.Print_Area" localSheetId="15">過払い!$A$1:$H$35</definedName>
    <definedName name="_xlnm.Print_Area" localSheetId="12">公認少年段位移行!$A$1:$K$37</definedName>
    <definedName name="_xlnm.Print_Area" localSheetId="13">公認段位移行!$A$1:$L$53</definedName>
    <definedName name="_xlnm.Print_Area" localSheetId="14">支払証!$A$1:$H$36</definedName>
    <definedName name="_xlnm.Print_Area" localSheetId="8">少年２段!$A$1:$L$50</definedName>
    <definedName name="_xlnm.Print_Area" localSheetId="7">少年初段!$A$1:$L$50</definedName>
    <definedName name="_xlnm.Print_Area" localSheetId="6">例審査申請書!$A$1:$L$55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6" l="1"/>
  <c r="H34" i="6"/>
  <c r="F9" i="6"/>
  <c r="F8" i="6"/>
  <c r="F7" i="6"/>
  <c r="F6" i="6"/>
  <c r="F5" i="6"/>
  <c r="F4" i="6"/>
  <c r="F3" i="6"/>
  <c r="H31" i="6"/>
  <c r="G19" i="18" l="1"/>
  <c r="G18" i="18"/>
  <c r="G17" i="18"/>
  <c r="G16" i="18"/>
  <c r="G15" i="18"/>
  <c r="G14" i="18"/>
  <c r="G13" i="18"/>
  <c r="G12" i="18"/>
  <c r="G10" i="18"/>
  <c r="G7" i="18"/>
  <c r="B7" i="18"/>
  <c r="G6" i="18"/>
  <c r="B6" i="18"/>
  <c r="G5" i="18"/>
  <c r="B5" i="18"/>
  <c r="M1" i="18"/>
  <c r="F19" i="18" s="1"/>
  <c r="M1" i="21"/>
  <c r="M1" i="19"/>
  <c r="G19" i="16"/>
  <c r="G18" i="16"/>
  <c r="G17" i="16"/>
  <c r="G16" i="16"/>
  <c r="G15" i="16"/>
  <c r="G14" i="16"/>
  <c r="G13" i="16"/>
  <c r="G12" i="16"/>
  <c r="G10" i="16"/>
  <c r="G7" i="16"/>
  <c r="B7" i="16"/>
  <c r="G6" i="16"/>
  <c r="B6" i="16"/>
  <c r="G5" i="16"/>
  <c r="B5" i="16"/>
  <c r="M1" i="16"/>
  <c r="F19" i="16" s="1"/>
  <c r="H5" i="24"/>
  <c r="H4" i="24"/>
  <c r="H3" i="24"/>
  <c r="H5" i="23"/>
  <c r="H4" i="23"/>
  <c r="H3" i="23"/>
  <c r="F17" i="18" l="1"/>
  <c r="F10" i="18"/>
  <c r="F14" i="18"/>
  <c r="F12" i="18"/>
  <c r="F15" i="18"/>
  <c r="F18" i="18"/>
  <c r="F13" i="18"/>
  <c r="F16" i="18"/>
  <c r="F12" i="16"/>
  <c r="F14" i="16"/>
  <c r="F18" i="16"/>
  <c r="F10" i="16"/>
  <c r="F15" i="16"/>
  <c r="F17" i="16"/>
  <c r="F13" i="16"/>
  <c r="F16" i="16"/>
  <c r="G14" i="30" l="1"/>
  <c r="G13" i="30"/>
  <c r="G11" i="30"/>
  <c r="G19" i="21"/>
  <c r="G18" i="21"/>
  <c r="G17" i="21"/>
  <c r="G16" i="21"/>
  <c r="G15" i="21"/>
  <c r="G14" i="21"/>
  <c r="G13" i="21"/>
  <c r="G12" i="21"/>
  <c r="G10" i="21"/>
  <c r="G7" i="21"/>
  <c r="B7" i="21"/>
  <c r="G6" i="21"/>
  <c r="B6" i="21"/>
  <c r="G5" i="21"/>
  <c r="B5" i="21"/>
  <c r="F19" i="21"/>
  <c r="G19" i="19"/>
  <c r="G18" i="19"/>
  <c r="G17" i="19"/>
  <c r="G16" i="19"/>
  <c r="G15" i="19"/>
  <c r="G14" i="19"/>
  <c r="G13" i="19"/>
  <c r="G12" i="19"/>
  <c r="G10" i="19"/>
  <c r="G7" i="19"/>
  <c r="B7" i="19"/>
  <c r="G6" i="19"/>
  <c r="B6" i="19"/>
  <c r="G5" i="19"/>
  <c r="B5" i="19"/>
  <c r="F19" i="19"/>
  <c r="G10" i="30"/>
  <c r="G7" i="30"/>
  <c r="B7" i="30"/>
  <c r="G6" i="30"/>
  <c r="B6" i="30"/>
  <c r="G5" i="30"/>
  <c r="B5" i="30"/>
  <c r="M1" i="30"/>
  <c r="F13" i="30" l="1"/>
  <c r="F14" i="30"/>
  <c r="F11" i="30"/>
  <c r="F17" i="21"/>
  <c r="F14" i="21"/>
  <c r="F10" i="21"/>
  <c r="F12" i="21"/>
  <c r="F15" i="21"/>
  <c r="F18" i="21"/>
  <c r="F13" i="21"/>
  <c r="F16" i="21"/>
  <c r="F10" i="19"/>
  <c r="F14" i="19"/>
  <c r="F17" i="19"/>
  <c r="F12" i="19"/>
  <c r="F15" i="19"/>
  <c r="F18" i="19"/>
  <c r="F13" i="19"/>
  <c r="F16" i="19"/>
  <c r="F10" i="30"/>
  <c r="B3" i="28" l="1"/>
  <c r="G7" i="28"/>
  <c r="G6" i="28"/>
  <c r="G5" i="28"/>
  <c r="B7" i="28"/>
  <c r="B6" i="28"/>
  <c r="B5" i="28"/>
  <c r="B3" i="27"/>
  <c r="G7" i="27"/>
  <c r="G6" i="27"/>
  <c r="G5" i="27"/>
  <c r="B7" i="27"/>
  <c r="B6" i="27"/>
  <c r="B5" i="27"/>
  <c r="F19" i="28"/>
  <c r="F18" i="28"/>
  <c r="F17" i="28"/>
  <c r="F16" i="28"/>
  <c r="F15" i="28"/>
  <c r="F14" i="28"/>
  <c r="F13" i="28"/>
  <c r="F12" i="28"/>
  <c r="F11" i="28"/>
  <c r="F10" i="28"/>
  <c r="M1" i="28"/>
  <c r="E19" i="28" s="1"/>
  <c r="E11" i="28" l="1"/>
  <c r="E14" i="28"/>
  <c r="E17" i="28"/>
  <c r="E12" i="28"/>
  <c r="E15" i="28"/>
  <c r="E18" i="28"/>
  <c r="E10" i="28"/>
  <c r="E13" i="28"/>
  <c r="E16" i="28"/>
  <c r="F19" i="27" l="1"/>
  <c r="F18" i="27"/>
  <c r="F17" i="27"/>
  <c r="F16" i="27"/>
  <c r="F15" i="27"/>
  <c r="F14" i="27"/>
  <c r="F13" i="27"/>
  <c r="F12" i="27"/>
  <c r="F11" i="27"/>
  <c r="F10" i="27"/>
  <c r="L1" i="27"/>
  <c r="E19" i="27" s="1"/>
  <c r="E11" i="27" l="1"/>
  <c r="E14" i="27"/>
  <c r="E17" i="27"/>
  <c r="E12" i="27"/>
  <c r="E15" i="27"/>
  <c r="E18" i="27"/>
  <c r="E10" i="27"/>
  <c r="E13" i="27"/>
  <c r="E16" i="27"/>
  <c r="G36" i="6" l="1"/>
  <c r="H29" i="6"/>
  <c r="H5" i="22" l="1"/>
  <c r="H4" i="22"/>
  <c r="H3" i="22"/>
  <c r="F23" i="14" l="1"/>
  <c r="G19" i="17"/>
  <c r="G18" i="17"/>
  <c r="G17" i="17"/>
  <c r="G16" i="17"/>
  <c r="G15" i="17"/>
  <c r="G14" i="17"/>
  <c r="G13" i="17"/>
  <c r="G12" i="17"/>
  <c r="G10" i="17"/>
  <c r="G7" i="17"/>
  <c r="B7" i="17"/>
  <c r="G6" i="17"/>
  <c r="B6" i="17"/>
  <c r="G5" i="17"/>
  <c r="B5" i="17"/>
  <c r="M1" i="17"/>
  <c r="F19" i="17" s="1"/>
  <c r="B3" i="18" l="1"/>
  <c r="B3" i="16"/>
  <c r="B3" i="19"/>
  <c r="B3" i="21"/>
  <c r="A2" i="6"/>
  <c r="B3" i="30"/>
  <c r="B3" i="17"/>
  <c r="F10" i="17"/>
  <c r="F12" i="17"/>
  <c r="F13" i="17"/>
  <c r="F14" i="17"/>
  <c r="F15" i="17"/>
  <c r="F16" i="17"/>
  <c r="F17" i="17"/>
  <c r="F18" i="17"/>
  <c r="H33" i="6" l="1"/>
  <c r="H32" i="6"/>
  <c r="H30" i="6"/>
  <c r="F3" i="14" l="1"/>
  <c r="F7" i="14" l="1"/>
  <c r="F8" i="14"/>
  <c r="F9" i="14"/>
  <c r="F6" i="14"/>
  <c r="F5" i="14"/>
  <c r="F4" i="14"/>
  <c r="H3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0700-000001000000}">
      <text>
        <r>
          <rPr>
            <sz val="14"/>
            <color indexed="81"/>
            <rFont val="HG丸ｺﾞｼｯｸM-PRO"/>
            <family val="3"/>
            <charset val="128"/>
          </rPr>
          <t>和暦【ＳかＨ】を使い、入力してください。
年齢・学年が自動計算されません。</t>
        </r>
      </text>
    </comment>
    <comment ref="D11" authorId="0" shapeId="0" xr:uid="{00000000-0006-0000-0700-000002000000}">
      <text>
        <r>
          <rPr>
            <sz val="14"/>
            <color indexed="81"/>
            <rFont val="HG丸ｺﾞｼｯｸM-PRO"/>
            <family val="3"/>
            <charset val="128"/>
          </rPr>
          <t>和暦【ＳかＨ】を使い、入力してください。
年齢・学年が自動計算されません。</t>
        </r>
      </text>
    </comment>
    <comment ref="D13" authorId="0" shapeId="0" xr:uid="{00000000-0006-0000-0700-000003000000}">
      <text>
        <r>
          <rPr>
            <sz val="14"/>
            <color indexed="81"/>
            <rFont val="HG丸ｺﾞｼｯｸM-PRO"/>
            <family val="3"/>
            <charset val="128"/>
          </rPr>
          <t>和暦【ＳかＨ】を使い、入力してください。
年齢・学年が自動計算されません。</t>
        </r>
      </text>
    </comment>
    <comment ref="D14" authorId="0" shapeId="0" xr:uid="{00000000-0006-0000-0700-000004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A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A00-000002000000}">
      <text>
        <r>
          <rPr>
            <b/>
            <sz val="9"/>
            <color indexed="81"/>
            <rFont val="ＭＳ Ｐゴシック"/>
            <family val="3"/>
            <charset val="128"/>
          </rPr>
          <t>カードをいただいていませんのでわかりません。
宜しくお願い致します。寺川</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B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B00-000002000000}">
      <text>
        <r>
          <rPr>
            <b/>
            <sz val="9"/>
            <color indexed="81"/>
            <rFont val="ＭＳ Ｐゴシック"/>
            <family val="3"/>
            <charset val="128"/>
          </rPr>
          <t>カードをいただいていませんのでわかりません。
宜しくお願い致します。寺川</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F00-000001000000}">
      <text>
        <r>
          <rPr>
            <sz val="14"/>
            <color indexed="81"/>
            <rFont val="HG丸ｺﾞｼｯｸM-PRO"/>
            <family val="3"/>
            <charset val="128"/>
          </rPr>
          <t>和暦【ＳかＨ】を使い、入力してください。
年齢・学年が自動計算されません。</t>
        </r>
      </text>
    </comment>
    <comment ref="I11" authorId="1" shapeId="0" xr:uid="{00000000-0006-0000-0F00-000002000000}">
      <text>
        <r>
          <rPr>
            <b/>
            <sz val="9"/>
            <color indexed="81"/>
            <rFont val="ＭＳ Ｐゴシック"/>
            <family val="3"/>
            <charset val="128"/>
          </rPr>
          <t>カードをいただいていませんのでわかりません。
宜しくお願い致します。寺川</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00000000-0006-0000-11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<sst xmlns="http://schemas.openxmlformats.org/spreadsheetml/2006/main" count="625" uniqueCount="238">
  <si>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</si>
  <si>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</si>
  <si>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</si>
  <si>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</si>
  <si>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</si>
  <si>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</si>
  <si>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</si>
  <si>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</si>
  <si>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</si>
  <si>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</si>
  <si>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</si>
  <si>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</si>
  <si>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</si>
  <si>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</si>
  <si>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</si>
  <si>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</si>
  <si>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</si>
  <si>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</si>
  <si>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</si>
  <si>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</si>
  <si>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</si>
  <si>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</si>
  <si>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</si>
  <si>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</si>
  <si>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</si>
  <si>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</si>
  <si>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▼選択▼</t>
    <rPh sb="1" eb="3">
      <t>センタク</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</si>
  <si>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</si>
  <si>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</si>
  <si>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</si>
  <si>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熊令元以下</t>
    <rPh sb="0" eb="1">
      <t>クマ</t>
    </rPh>
    <rPh sb="1" eb="2">
      <t>レイ</t>
    </rPh>
    <rPh sb="2" eb="3">
      <t>ゲン</t>
    </rPh>
    <rPh sb="3" eb="5">
      <t>イカ</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</si>
  <si>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</si>
  <si>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</si>
  <si>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</si>
  <si>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</si>
  <si>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</si>
  <si>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5段</t>
    <rPh sb="1" eb="2">
      <t>ダン</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</si>
  <si>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</si>
  <si>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</si>
  <si>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</si>
  <si>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</si>
  <si>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</si>
  <si>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熊本県空手道連盟</t>
  </si>
  <si>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</si>
  <si>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</si>
  <si>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</si>
  <si>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</si>
  <si>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</si>
  <si>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</si>
  <si>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</si>
  <si>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</si>
  <si>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</si>
  <si>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</si>
  <si>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</si>
  <si>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</si>
  <si>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</si>
  <si>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</si>
  <si>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</si>
  <si>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</si>
  <si>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3"/>
  </si>
  <si>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3"/>
  </si>
  <si>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3"/>
  </si>
  <si>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3"/>
  </si>
  <si>
    <t>郵送料</t>
    <rPh sb="0" eb="3">
      <t>ユウソウリョウ</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</si>
  <si>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</si>
  <si>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</si>
  <si>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</si>
  <si>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</si>
  <si>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</si>
  <si>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</si>
  <si>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</si>
  <si>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</si>
  <si>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</si>
  <si>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</si>
  <si>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</si>
  <si>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</si>
  <si>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</si>
  <si>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</si>
  <si>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</si>
  <si>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</si>
  <si>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</si>
  <si>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</si>
  <si>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</si>
  <si>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</si>
  <si>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</si>
  <si>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</si>
  <si>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和道会</t>
    <rPh sb="0" eb="2">
      <t>ワドウ</t>
    </rPh>
    <rPh sb="2" eb="3">
      <t>カイ</t>
    </rPh>
    <phoneticPr fontId="3"/>
  </si>
  <si>
    <t>糸東会</t>
    <rPh sb="0" eb="1">
      <t>シ</t>
    </rPh>
    <rPh sb="1" eb="2">
      <t>トウ</t>
    </rPh>
    <rPh sb="2" eb="3">
      <t>カイ</t>
    </rPh>
    <phoneticPr fontId="3"/>
  </si>
  <si>
    <t>剛柔会</t>
    <rPh sb="0" eb="2">
      <t>ゴウジュウ</t>
    </rPh>
    <rPh sb="2" eb="3">
      <t>カイ</t>
    </rPh>
    <phoneticPr fontId="3"/>
  </si>
  <si>
    <t>連合会</t>
    <rPh sb="0" eb="2">
      <t>レンゴウ</t>
    </rPh>
    <rPh sb="2" eb="3">
      <t>カイ</t>
    </rPh>
    <phoneticPr fontId="3"/>
  </si>
  <si>
    <t>松濤館</t>
    <rPh sb="0" eb="3">
      <t>ショウトウカン</t>
    </rPh>
    <phoneticPr fontId="3"/>
  </si>
  <si>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3"/>
  </si>
  <si>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3"/>
  </si>
  <si>
    <t>公認段位移行</t>
    <rPh sb="0" eb="2">
      <t>コウニン</t>
    </rPh>
    <rPh sb="2" eb="4">
      <t>ダンイ</t>
    </rPh>
    <rPh sb="4" eb="6">
      <t>イコウ</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</si>
  <si>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</si>
  <si>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</si>
  <si>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</si>
  <si>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手数料</t>
    <rPh sb="0" eb="3">
      <t>テスウリョウ</t>
    </rPh>
    <phoneticPr fontId="3"/>
  </si>
  <si>
    <t>事務局長承認印</t>
    <rPh sb="0" eb="2">
      <t>ジム</t>
    </rPh>
    <rPh sb="2" eb="4">
      <t>キョクチョウ</t>
    </rPh>
    <rPh sb="4" eb="6">
      <t>ショウニン</t>
    </rPh>
    <rPh sb="6" eb="7">
      <t>イン</t>
    </rPh>
    <phoneticPr fontId="3"/>
  </si>
  <si>
    <t>印</t>
    <rPh sb="0" eb="1">
      <t>イン</t>
    </rPh>
    <phoneticPr fontId="3"/>
  </si>
  <si>
    <t>段位推薦書</t>
    <rPh sb="0" eb="2">
      <t>ダンイ</t>
    </rPh>
    <rPh sb="2" eb="4">
      <t>スイセン</t>
    </rPh>
    <rPh sb="4" eb="5">
      <t>ショ</t>
    </rPh>
    <phoneticPr fontId="3"/>
  </si>
  <si>
    <t>１、推薦段位</t>
    <rPh sb="2" eb="4">
      <t>スイセン</t>
    </rPh>
    <rPh sb="4" eb="6">
      <t>ダンイ</t>
    </rPh>
    <phoneticPr fontId="3"/>
  </si>
  <si>
    <t>３、推薦事由</t>
    <rPh sb="2" eb="4">
      <t>スイセン</t>
    </rPh>
    <rPh sb="4" eb="6">
      <t>ジユウ</t>
    </rPh>
    <phoneticPr fontId="3"/>
  </si>
  <si>
    <t>熊本県空手道連盟会長　御中</t>
    <rPh sb="0" eb="8">
      <t>クマモトケンカラテドウレンメイ</t>
    </rPh>
    <rPh sb="8" eb="10">
      <t>カイチョウ</t>
    </rPh>
    <rPh sb="11" eb="13">
      <t>オンチュウ</t>
    </rPh>
    <phoneticPr fontId="3"/>
  </si>
  <si>
    <t>道場長</t>
    <rPh sb="0" eb="2">
      <t>ドウジョウ</t>
    </rPh>
    <rPh sb="2" eb="3">
      <t>チョウ</t>
    </rPh>
    <phoneticPr fontId="3"/>
  </si>
  <si>
    <t>★今年度限りの推薦による昇段審査になります。良識ある推薦になりますように</t>
    <rPh sb="1" eb="4">
      <t>コンネンド</t>
    </rPh>
    <rPh sb="4" eb="5">
      <t>カギ</t>
    </rPh>
    <rPh sb="7" eb="9">
      <t>スイセン</t>
    </rPh>
    <rPh sb="12" eb="14">
      <t>ショウダン</t>
    </rPh>
    <rPh sb="14" eb="16">
      <t>シンサ</t>
    </rPh>
    <rPh sb="22" eb="24">
      <t>リョウシキ</t>
    </rPh>
    <rPh sb="26" eb="28">
      <t>スイセン</t>
    </rPh>
    <phoneticPr fontId="3"/>
  </si>
  <si>
    <t>　ご配慮をお願いします。</t>
    <rPh sb="2" eb="4">
      <t>ハイリョ</t>
    </rPh>
    <rPh sb="6" eb="7">
      <t>ネガ</t>
    </rPh>
    <phoneticPr fontId="3"/>
  </si>
  <si>
    <t>　纏めたレポートを提出すること。</t>
    <rPh sb="1" eb="2">
      <t>マト</t>
    </rPh>
    <rPh sb="9" eb="11">
      <t>テイシュツ</t>
    </rPh>
    <phoneticPr fontId="3"/>
  </si>
  <si>
    <t>★３段位受審者は、第１指定形の中から、１つを選択し、形の特徴を４００字以内に</t>
    <rPh sb="2" eb="3">
      <t>ダン</t>
    </rPh>
    <rPh sb="3" eb="4">
      <t>イ</t>
    </rPh>
    <rPh sb="4" eb="6">
      <t>ジュシン</t>
    </rPh>
    <rPh sb="6" eb="7">
      <t>シャ</t>
    </rPh>
    <rPh sb="9" eb="10">
      <t>ダイ</t>
    </rPh>
    <rPh sb="11" eb="13">
      <t>シテイ</t>
    </rPh>
    <rPh sb="13" eb="14">
      <t>カタ</t>
    </rPh>
    <rPh sb="15" eb="16">
      <t>ナカ</t>
    </rPh>
    <rPh sb="22" eb="24">
      <t>センタク</t>
    </rPh>
    <rPh sb="26" eb="27">
      <t>カタ</t>
    </rPh>
    <rPh sb="28" eb="30">
      <t>トクチョウ</t>
    </rPh>
    <rPh sb="34" eb="35">
      <t>ジ</t>
    </rPh>
    <rPh sb="35" eb="37">
      <t>イナイ</t>
    </rPh>
    <phoneticPr fontId="3"/>
  </si>
  <si>
    <t>少年、一般</t>
    <rPh sb="0" eb="2">
      <t>ショウネン</t>
    </rPh>
    <rPh sb="3" eb="5">
      <t>イッパン</t>
    </rPh>
    <phoneticPr fontId="3"/>
  </si>
  <si>
    <t>段位受審料</t>
    <rPh sb="0" eb="2">
      <t>ダンイ</t>
    </rPh>
    <rPh sb="2" eb="4">
      <t>ジュシン</t>
    </rPh>
    <rPh sb="4" eb="5">
      <t>リョウ</t>
    </rPh>
    <phoneticPr fontId="3"/>
  </si>
  <si>
    <t>１級</t>
    <rPh sb="1" eb="2">
      <t>キュウ</t>
    </rPh>
    <phoneticPr fontId="3"/>
  </si>
  <si>
    <t>1級</t>
    <rPh sb="1" eb="2">
      <t>キュウ</t>
    </rPh>
    <phoneticPr fontId="3"/>
  </si>
  <si>
    <t>くまもん空手道連盟</t>
    <rPh sb="4" eb="6">
      <t>カラテ</t>
    </rPh>
    <rPh sb="6" eb="7">
      <t>ミチ</t>
    </rPh>
    <rPh sb="7" eb="9">
      <t>レンメイ</t>
    </rPh>
    <phoneticPr fontId="3"/>
  </si>
  <si>
    <t>〒８00-0000</t>
    <phoneticPr fontId="3"/>
  </si>
  <si>
    <t>くま市熊区小熊町５７０５－２</t>
    <rPh sb="2" eb="3">
      <t>シ</t>
    </rPh>
    <rPh sb="3" eb="4">
      <t>クマ</t>
    </rPh>
    <rPh sb="4" eb="5">
      <t>ク</t>
    </rPh>
    <rPh sb="5" eb="8">
      <t>オグマチョウ</t>
    </rPh>
    <phoneticPr fontId="3"/>
  </si>
  <si>
    <t>090-3333-3333</t>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</si>
  <si>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</si>
  <si>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</si>
  <si>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</si>
  <si>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</si>
  <si>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</si>
  <si>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3"/>
  </si>
  <si>
    <t>くまもん道場</t>
    <rPh sb="4" eb="6">
      <t>ドウジョウ</t>
    </rPh>
    <phoneticPr fontId="3"/>
  </si>
  <si>
    <t>くまもん</t>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</si>
  <si>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</si>
  <si>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</si>
  <si>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</si>
  <si>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</si>
  <si>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</si>
  <si>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令和２年〇月×日</t>
    <phoneticPr fontId="3"/>
  </si>
  <si>
    <t>一般【公認弐段審査会】申請書</t>
    <rPh sb="0" eb="2">
      <t>イッパン</t>
    </rPh>
    <rPh sb="3" eb="5">
      <t>コウニン</t>
    </rPh>
    <rPh sb="5" eb="7">
      <t>ニダン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</si>
  <si>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</si>
  <si>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記入は男女別・学年別で低学年から記入をお願い致します。</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</si>
  <si>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</si>
  <si>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0012346</t>
    <phoneticPr fontId="3"/>
  </si>
  <si>
    <t>女</t>
    <rPh sb="0" eb="1">
      <t>オンナ</t>
    </rPh>
    <phoneticPr fontId="3"/>
  </si>
  <si>
    <t>熊本　花子</t>
    <rPh sb="0" eb="2">
      <t>くまもと</t>
    </rPh>
    <rPh sb="3" eb="5">
      <t>はなこ</t>
    </rPh>
    <phoneticPr fontId="5" type="Hiragana" alignment="distributed"/>
  </si>
  <si>
    <t>熊本　桜子</t>
    <rPh sb="0" eb="2">
      <t>クマモト</t>
    </rPh>
    <rPh sb="3" eb="4">
      <t>サクラ</t>
    </rPh>
    <rPh sb="4" eb="5">
      <t>コ</t>
    </rPh>
    <phoneticPr fontId="3"/>
  </si>
  <si>
    <t>級位</t>
    <rPh sb="0" eb="1">
      <t>キュウ</t>
    </rPh>
    <rPh sb="1" eb="2">
      <t>イ</t>
    </rPh>
    <phoneticPr fontId="3"/>
  </si>
  <si>
    <t>0012347</t>
    <phoneticPr fontId="3"/>
  </si>
  <si>
    <t>0012348</t>
    <phoneticPr fontId="3"/>
  </si>
  <si>
    <t>（　見　　本　）</t>
    <rPh sb="2" eb="3">
      <t>ミ</t>
    </rPh>
    <rPh sb="5" eb="6">
      <t>ホン</t>
    </rPh>
    <phoneticPr fontId="3"/>
  </si>
  <si>
    <t>公認1級位のコピー貼り付け（名刺サイズ程度）</t>
    <rPh sb="0" eb="2">
      <t>コウニン</t>
    </rPh>
    <rPh sb="3" eb="4">
      <t>キュウ</t>
    </rPh>
    <rPh sb="9" eb="10">
      <t>ハ</t>
    </rPh>
    <rPh sb="11" eb="12">
      <t>ツ</t>
    </rPh>
    <rPh sb="14" eb="16">
      <t>メイシ</t>
    </rPh>
    <rPh sb="19" eb="21">
      <t>テイド</t>
    </rPh>
    <phoneticPr fontId="3"/>
  </si>
  <si>
    <t>熊本　次郎</t>
    <rPh sb="0" eb="2">
      <t>クマモト</t>
    </rPh>
    <rPh sb="3" eb="5">
      <t>ジロウ</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</si>
  <si>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</si>
  <si>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</si>
  <si>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</si>
  <si>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</si>
  <si>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</si>
  <si>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</si>
  <si>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</si>
  <si>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</si>
  <si>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</si>
  <si>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</si>
  <si>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</si>
  <si>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</si>
  <si>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</si>
  <si>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</si>
  <si>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</si>
  <si>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</si>
  <si>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</si>
  <si>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</si>
  <si>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</si>
  <si>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</si>
  <si>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</si>
  <si>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</si>
  <si>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④申し込みは、HP投稿と県連メールアドレス両方に送信ください。。写真も貼り付けで投稿可能です。</t>
    <rPh sb="12" eb="14">
      <t>ケンレン</t>
    </rPh>
    <rPh sb="21" eb="23">
      <t>リョウホウ</t>
    </rPh>
    <rPh sb="24" eb="26">
      <t>ソウシン</t>
    </rPh>
    <phoneticPr fontId="3"/>
  </si>
  <si>
    <t>⑤［郵便振替］01930－8―16833　　熊本県空手道連盟</t>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</si>
  <si>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</si>
  <si>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</si>
  <si>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</si>
  <si>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</si>
  <si>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</si>
  <si>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</si>
  <si>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</si>
  <si>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</si>
  <si>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</si>
  <si>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</si>
  <si>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参段　受審　　　くまもん道場　　○○　○○</t>
    <rPh sb="0" eb="2">
      <t>サンダン</t>
    </rPh>
    <rPh sb="3" eb="4">
      <t>ウケ</t>
    </rPh>
    <rPh sb="4" eb="5">
      <t>シン</t>
    </rPh>
    <rPh sb="12" eb="14">
      <t>ドウジョウ</t>
    </rPh>
    <phoneticPr fontId="47"/>
  </si>
  <si>
    <t>【○○流　第一指定形　△△△△】</t>
    <rPh sb="3" eb="4">
      <t>リュウ</t>
    </rPh>
    <phoneticPr fontId="47"/>
  </si>
  <si>
    <t>２、推薦受審者氏名</t>
    <rPh sb="2" eb="4">
      <t>スイセン</t>
    </rPh>
    <rPh sb="4" eb="6">
      <t>ジュシン</t>
    </rPh>
    <rPh sb="6" eb="7">
      <t>シャ</t>
    </rPh>
    <rPh sb="7" eb="9">
      <t>シメイ</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</si>
  <si>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</si>
  <si>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少年【公認弐段審査会】申請書</t>
    <rPh sb="0" eb="2">
      <t>ショウネン</t>
    </rPh>
    <rPh sb="3" eb="5">
      <t>コウニン</t>
    </rPh>
    <rPh sb="5" eb="7">
      <t>ニダン</t>
    </rPh>
    <rPh sb="7" eb="10">
      <t>シンサカイ</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</si>
  <si>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</si>
  <si>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郵送の場合はコピーしてまとめてA4で送付してください。</t>
    <rPh sb="0" eb="2">
      <t>ユウソウ</t>
    </rPh>
    <rPh sb="3" eb="5">
      <t>バアイ</t>
    </rPh>
    <rPh sb="18" eb="20">
      <t>ソウフ</t>
    </rPh>
    <phoneticPr fontId="3"/>
  </si>
  <si>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3"/>
  </si>
  <si>
    <t>一般の方は会員証コピーを張り付けてください。（小学生・高校生・大学生は不要）</t>
    <rPh sb="0" eb="2">
      <t>イッパン</t>
    </rPh>
    <rPh sb="3" eb="4">
      <t>カタ</t>
    </rPh>
    <rPh sb="5" eb="8">
      <t>カイインショウ</t>
    </rPh>
    <rPh sb="12" eb="13">
      <t>ハ</t>
    </rPh>
    <rPh sb="14" eb="15">
      <t>ツ</t>
    </rPh>
    <rPh sb="23" eb="26">
      <t>ショウガクセイ</t>
    </rPh>
    <rPh sb="27" eb="30">
      <t>コウコウセイ</t>
    </rPh>
    <rPh sb="31" eb="34">
      <t>ダイガクセイ</t>
    </rPh>
    <rPh sb="35" eb="37">
      <t>フヨウ</t>
    </rPh>
    <phoneticPr fontId="3"/>
  </si>
  <si>
    <t>郵送の場合はコピーしてまとめてA4で送付してください。</t>
    <rPh sb="0" eb="2">
      <t>ユウソウ</t>
    </rPh>
    <rPh sb="3" eb="5">
      <t>バアイ</t>
    </rPh>
    <rPh sb="18" eb="20">
      <t>ソウフ</t>
    </rPh>
    <phoneticPr fontId="3"/>
  </si>
  <si>
    <t>公認段位のコピー貼り付け（名刺サイズ程度）</t>
    <rPh sb="0" eb="2">
      <t>コウニン</t>
    </rPh>
    <rPh sb="2" eb="4">
      <t>ダンイ</t>
    </rPh>
    <rPh sb="8" eb="9">
      <t>ハ</t>
    </rPh>
    <rPh sb="10" eb="11">
      <t>ツ</t>
    </rPh>
    <rPh sb="13" eb="15">
      <t>メイシ</t>
    </rPh>
    <rPh sb="18" eb="20">
      <t>テイド</t>
    </rPh>
    <phoneticPr fontId="3"/>
  </si>
  <si>
    <t>初段</t>
    <rPh sb="0" eb="1">
      <t>ショ</t>
    </rPh>
    <rPh sb="1" eb="2">
      <t>ダン</t>
    </rPh>
    <phoneticPr fontId="3"/>
  </si>
  <si>
    <t>2段</t>
    <rPh sb="1" eb="2">
      <t>ダン</t>
    </rPh>
    <phoneticPr fontId="3"/>
  </si>
  <si>
    <t>初段</t>
    <rPh sb="0" eb="2">
      <t>ショダン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</si>
  <si>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</si>
  <si>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②登録料は、11月20日まで必ず振込にて入金し、支払い済証を添付して</t>
    <rPh sb="1" eb="4">
      <t>トウロクリョウ</t>
    </rPh>
    <rPh sb="8" eb="9">
      <t>ガツ</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</si>
  <si>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</si>
  <si>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</si>
  <si>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3"/>
  </si>
  <si>
    <t>県連会員申請書に記入をお願いします。</t>
    <rPh sb="0" eb="2">
      <t>ケンレン</t>
    </rPh>
    <rPh sb="2" eb="4">
      <t>カイイン</t>
    </rPh>
    <rPh sb="4" eb="6">
      <t>シンセイ</t>
    </rPh>
    <rPh sb="6" eb="7">
      <t>ショ</t>
    </rPh>
    <rPh sb="8" eb="10">
      <t>キニュウ</t>
    </rPh>
    <rPh sb="12" eb="13">
      <t>ネガ</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</si>
  <si>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</si>
  <si>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公認初段位のコピー貼り付け（基本はＡ4）</t>
    <rPh sb="0" eb="2">
      <t>コウニン</t>
    </rPh>
    <rPh sb="2" eb="4">
      <t>ショダン</t>
    </rPh>
    <rPh sb="9" eb="10">
      <t>ハ</t>
    </rPh>
    <rPh sb="11" eb="12">
      <t>ツ</t>
    </rPh>
    <rPh sb="14" eb="16">
      <t>キホン</t>
    </rPh>
    <phoneticPr fontId="3"/>
  </si>
  <si>
    <t>公認初段位のコピー貼り付け（名刺サイズ程度）</t>
    <rPh sb="0" eb="2">
      <t>コウニン</t>
    </rPh>
    <rPh sb="2" eb="3">
      <t>ショ</t>
    </rPh>
    <rPh sb="3" eb="4">
      <t>ダン</t>
    </rPh>
    <rPh sb="9" eb="10">
      <t>ハ</t>
    </rPh>
    <rPh sb="11" eb="12">
      <t>ツ</t>
    </rPh>
    <rPh sb="14" eb="16">
      <t>メイシ</t>
    </rPh>
    <rPh sb="19" eb="21">
      <t>テイド</t>
    </rPh>
    <phoneticPr fontId="3"/>
  </si>
  <si>
    <t>公認弐段位のコピー貼り付け（基本はＡ4）</t>
    <rPh sb="0" eb="2">
      <t>コウニン</t>
    </rPh>
    <rPh sb="2" eb="4">
      <t>ニダン</t>
    </rPh>
    <rPh sb="9" eb="10">
      <t>ハ</t>
    </rPh>
    <rPh sb="11" eb="12">
      <t>ツ</t>
    </rPh>
    <rPh sb="14" eb="16">
      <t>キホン</t>
    </rPh>
    <phoneticPr fontId="3"/>
  </si>
  <si>
    <t>公認１級位のコピー貼り付け（基本はＡ4）</t>
    <rPh sb="0" eb="2">
      <t>コウニン</t>
    </rPh>
    <rPh sb="3" eb="4">
      <t>キュウ</t>
    </rPh>
    <rPh sb="4" eb="5">
      <t>イ</t>
    </rPh>
    <rPh sb="9" eb="10">
      <t>ハ</t>
    </rPh>
    <rPh sb="11" eb="12">
      <t>ツ</t>
    </rPh>
    <rPh sb="14" eb="16">
      <t>キホン</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</si>
  <si>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</si>
  <si>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</si>
  <si>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</si>
  <si>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</si>
  <si>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</si>
  <si>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r>
      <t>全空連会員証・県連会員証の張り付け（高校生・大学生は不要）</t>
    </r>
    <r>
      <rPr>
        <sz val="18"/>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</si>
  <si>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一般の方は全空連会員証と県連会員証のコピーを張り付けてお申し込みください。</t>
    <rPh sb="0" eb="2">
      <t>イッパン</t>
    </rPh>
    <rPh sb="3" eb="4">
      <t>カタ</t>
    </rPh>
    <rPh sb="5" eb="8">
      <t>ゼンソラレン</t>
    </rPh>
    <rPh sb="8" eb="11">
      <t>カイインショウ</t>
    </rPh>
    <rPh sb="12" eb="14">
      <t>ケンレン</t>
    </rPh>
    <rPh sb="14" eb="17">
      <t>カイインショウ</t>
    </rPh>
    <rPh sb="22" eb="23">
      <t>ハ</t>
    </rPh>
    <rPh sb="24" eb="25">
      <t>ツ</t>
    </rPh>
    <rPh sb="28" eb="29">
      <t>モウ</t>
    </rPh>
    <rPh sb="30" eb="31">
      <t>コ</t>
    </rPh>
    <phoneticPr fontId="3"/>
  </si>
  <si>
    <r>
      <t>全空連会員証・県連会員証の張り付け（高校生・大学生は不要）</t>
    </r>
    <r>
      <rPr>
        <sz val="16"/>
        <color rgb="FFFF0000"/>
        <rFont val="HGMaruGothicMPRO"/>
        <family val="3"/>
        <charset val="128"/>
      </rPr>
      <t>＊画素数容量は小さく</t>
    </r>
    <rPh sb="0" eb="3">
      <t>ゼンソラレン</t>
    </rPh>
    <rPh sb="3" eb="6">
      <t>カイインショウ</t>
    </rPh>
    <rPh sb="7" eb="9">
      <t>ケンレン</t>
    </rPh>
    <rPh sb="9" eb="11">
      <t>カイイン</t>
    </rPh>
    <rPh sb="11" eb="12">
      <t>ショウ</t>
    </rPh>
    <rPh sb="13" eb="14">
      <t>ハ</t>
    </rPh>
    <rPh sb="15" eb="16">
      <t>ツ</t>
    </rPh>
    <rPh sb="18" eb="21">
      <t>コウコウセイ</t>
    </rPh>
    <rPh sb="22" eb="25">
      <t>ダイガクセイ</t>
    </rPh>
    <rPh sb="26" eb="28">
      <t>フヨウ</t>
    </rPh>
    <rPh sb="30" eb="32">
      <t>ガソ</t>
    </rPh>
    <rPh sb="32" eb="33">
      <t>スウ</t>
    </rPh>
    <rPh sb="33" eb="35">
      <t>ヨウリョウ</t>
    </rPh>
    <rPh sb="36" eb="37">
      <t>チイ</t>
    </rPh>
    <phoneticPr fontId="3"/>
  </si>
  <si>
    <t>一般の方は全空連・県連会員証のコピーを張り付けてお申し込みください。</t>
    <rPh sb="0" eb="2">
      <t>イッパン</t>
    </rPh>
    <rPh sb="3" eb="4">
      <t>カタ</t>
    </rPh>
    <rPh sb="5" eb="6">
      <t>ゼン</t>
    </rPh>
    <rPh sb="6" eb="7">
      <t>ソラ</t>
    </rPh>
    <rPh sb="7" eb="8">
      <t>レン</t>
    </rPh>
    <rPh sb="9" eb="11">
      <t>ケンレン</t>
    </rPh>
    <rPh sb="11" eb="14">
      <t>カイインショウ</t>
    </rPh>
    <rPh sb="19" eb="20">
      <t>ハ</t>
    </rPh>
    <rPh sb="21" eb="22">
      <t>ツ</t>
    </rPh>
    <rPh sb="25" eb="26">
      <t>モウ</t>
    </rPh>
    <rPh sb="27" eb="28">
      <t>コ</t>
    </rPh>
    <phoneticPr fontId="3"/>
  </si>
  <si>
    <t>記入は男女別・学年別で低学年から記入をお願い致します</t>
    <phoneticPr fontId="3"/>
  </si>
  <si>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3"/>
  </si>
  <si>
    <t>＊見本審査申請書を見られて記入してください。</t>
    <rPh sb="1" eb="3">
      <t>ミホン</t>
    </rPh>
    <rPh sb="3" eb="5">
      <t>シンサ</t>
    </rPh>
    <rPh sb="5" eb="8">
      <t>シンセイショ</t>
    </rPh>
    <rPh sb="9" eb="10">
      <t>ミ</t>
    </rPh>
    <rPh sb="13" eb="15">
      <t>キニュウ</t>
    </rPh>
    <phoneticPr fontId="3"/>
  </si>
  <si>
    <t>推薦状を提出ください。</t>
    <rPh sb="0" eb="3">
      <t>スイセンジョウ</t>
    </rPh>
    <rPh sb="4" eb="6">
      <t>テイシュツ</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</si>
  <si>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</si>
  <si>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</si>
  <si>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</si>
  <si>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</si>
  <si>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</si>
  <si>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</si>
  <si>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</si>
  <si>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3"/>
  </si>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</sst>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71">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u/>
      <sz val="11"/>
      <color theme="1"/>
      <name val="游ゴシック"/>
      <family val="2"/>
      <charset val="128"/>
      <scheme val="minor"/>
    </font>
    <font>
      <sz val="12"/>
      <color theme="1"/>
      <name val="游ゴシック"/>
      <family val="3"/>
      <charset val="128"/>
      <scheme val="minor"/>
    </font>
    <font>
      <b/>
      <sz val="9"/>
      <color indexed="81"/>
      <name val="ＭＳ Ｐゴシック"/>
      <family val="3"/>
      <charset val="128"/>
    </font>
    <font>
      <sz val="14"/>
      <color rgb="FFFF0000"/>
      <name val="HGMaruGothicMPRO"/>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sz val="13"/>
      <color theme="1"/>
      <name val="游ゴシック"/>
      <family val="3"/>
      <charset val="128"/>
      <scheme val="minor"/>
    </font>
    <font>
      <sz val="6"/>
      <name val="游ゴシック"/>
      <family val="3"/>
      <charset val="128"/>
    </font>
    <font>
      <b/>
      <sz val="18"/>
      <color rgb="FFFF0000"/>
      <name val="HG丸ｺﾞｼｯｸM-PRO"/>
      <family val="3"/>
      <charset val="128"/>
    </font>
    <font>
      <b/>
      <sz val="18"/>
      <color rgb="FFFF0000"/>
      <name val="HGMaruGothicMPRO"/>
      <family val="3"/>
      <charset val="128"/>
    </font>
    <font>
      <sz val="16"/>
      <color theme="1"/>
      <name val="HGMaruGothicMPRO"/>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8"/>
      <color theme="1"/>
      <name val="HGMaruGothicMPRO"/>
      <charset val="128"/>
    </font>
    <font>
      <sz val="16"/>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s>
  <fills count="1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style="slantDashDot">
        <color auto="1"/>
      </top>
      <bottom/>
      <diagonal/>
    </border>
    <border>
      <left/>
      <right/>
      <top style="slantDashDot">
        <color auto="1"/>
      </top>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45" fillId="0" borderId="0">
      <alignment vertical="center"/>
    </xf>
  </cellStyleXfs>
  <cellXfs count="298">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4" fillId="4" borderId="1"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0" xfId="0" applyFont="1" applyFill="1" applyBorder="1" applyAlignment="1">
      <alignment horizontal="left"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24" fillId="0" borderId="15" xfId="0" applyFont="1" applyBorder="1" applyAlignment="1">
      <alignment vertical="center"/>
    </xf>
    <xf numFmtId="0" fontId="25" fillId="0" borderId="0" xfId="0"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pplyAlignment="1">
      <alignment vertical="center"/>
    </xf>
    <xf numFmtId="0" fontId="23" fillId="7" borderId="0" xfId="0" applyFont="1" applyFill="1" applyBorder="1" applyAlignment="1">
      <alignment vertical="center"/>
    </xf>
    <xf numFmtId="0" fontId="26" fillId="7" borderId="0" xfId="0" applyFont="1" applyFill="1" applyBorder="1" applyAlignment="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176" fontId="11" fillId="12" borderId="1" xfId="0" applyNumberFormat="1" applyFont="1" applyFill="1" applyBorder="1" applyAlignment="1">
      <alignment horizontal="left" vertical="center" shrinkToFit="1"/>
    </xf>
    <xf numFmtId="0" fontId="11" fillId="12" borderId="1" xfId="0" applyFont="1" applyFill="1" applyBorder="1" applyAlignment="1">
      <alignment horizontal="center" vertical="center" shrinkToFit="1"/>
    </xf>
    <xf numFmtId="0" fontId="10" fillId="12" borderId="1" xfId="0" applyFont="1" applyFill="1" applyBorder="1" applyAlignment="1">
      <alignment horizontal="center" vertical="center" shrinkToFit="1"/>
    </xf>
    <xf numFmtId="0" fontId="10" fillId="12" borderId="1" xfId="0" applyFont="1" applyFill="1" applyBorder="1" applyAlignment="1">
      <alignment horizontal="left" vertical="center" wrapText="1"/>
    </xf>
    <xf numFmtId="49" fontId="10" fillId="12" borderId="1" xfId="0" applyNumberFormat="1" applyFont="1" applyFill="1" applyBorder="1" applyAlignment="1">
      <alignment horizontal="center" vertical="center"/>
    </xf>
    <xf numFmtId="0" fontId="9" fillId="12" borderId="12" xfId="0" applyFont="1" applyFill="1" applyBorder="1" applyAlignment="1">
      <alignment horizontal="center" vertical="center"/>
    </xf>
    <xf numFmtId="0" fontId="6"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shrinkToFit="1"/>
    </xf>
    <xf numFmtId="0" fontId="14" fillId="12" borderId="0" xfId="0" applyFont="1" applyFill="1" applyAlignment="1">
      <alignment horizontal="left" vertical="center"/>
    </xf>
    <xf numFmtId="0" fontId="14" fillId="0" borderId="1" xfId="0" applyFont="1" applyFill="1" applyBorder="1" applyAlignment="1">
      <alignment horizontal="center" vertical="center" shrinkToFi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6" xfId="0" applyFont="1" applyBorder="1" applyAlignment="1">
      <alignment horizontal="center" vertical="center" wrapText="1"/>
    </xf>
    <xf numFmtId="0" fontId="32" fillId="0" borderId="0" xfId="0" applyFont="1">
      <alignment vertical="center"/>
    </xf>
    <xf numFmtId="58" fontId="0" fillId="0" borderId="0" xfId="0" applyNumberFormat="1" applyAlignment="1">
      <alignment horizontal="right" vertical="center"/>
    </xf>
    <xf numFmtId="0" fontId="35" fillId="0" borderId="2" xfId="0" applyFont="1" applyBorder="1">
      <alignment vertical="center"/>
    </xf>
    <xf numFmtId="0" fontId="36" fillId="0" borderId="0" xfId="0" applyFont="1">
      <alignment vertical="center"/>
    </xf>
    <xf numFmtId="0" fontId="0" fillId="0" borderId="2" xfId="0" applyBorder="1">
      <alignment vertical="center"/>
    </xf>
    <xf numFmtId="0" fontId="0" fillId="0" borderId="3" xfId="0" applyBorder="1">
      <alignment vertical="center"/>
    </xf>
    <xf numFmtId="0" fontId="6" fillId="13" borderId="1" xfId="0" applyFont="1" applyFill="1" applyBorder="1" applyAlignment="1">
      <alignment horizontal="center" vertical="center"/>
    </xf>
    <xf numFmtId="0" fontId="31" fillId="0" borderId="1" xfId="0" quotePrefix="1" applyFont="1" applyBorder="1" applyAlignment="1">
      <alignment horizontal="left" vertical="center"/>
    </xf>
    <xf numFmtId="57" fontId="12" fillId="0" borderId="1" xfId="0" applyNumberFormat="1" applyFont="1" applyBorder="1" applyAlignment="1">
      <alignment horizontal="center" vertical="center"/>
    </xf>
    <xf numFmtId="0" fontId="9" fillId="12" borderId="12" xfId="0" applyFont="1" applyFill="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0" borderId="0" xfId="0" applyFont="1">
      <alignment vertical="center"/>
    </xf>
    <xf numFmtId="0" fontId="8" fillId="0" borderId="12" xfId="0" applyFont="1" applyBorder="1">
      <alignment vertical="center"/>
    </xf>
    <xf numFmtId="0" fontId="8" fillId="0" borderId="0" xfId="0" applyFont="1">
      <alignment vertical="center"/>
    </xf>
    <xf numFmtId="0" fontId="9" fillId="2" borderId="12" xfId="0" applyFont="1" applyFill="1" applyBorder="1" applyAlignment="1">
      <alignment horizontal="center" vertical="center"/>
    </xf>
    <xf numFmtId="0" fontId="9" fillId="0" borderId="12"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24" fillId="0" borderId="15" xfId="0" applyFont="1" applyBorder="1">
      <alignment vertical="center"/>
    </xf>
    <xf numFmtId="0" fontId="26" fillId="0" borderId="0" xfId="0" applyFont="1">
      <alignment vertical="center"/>
    </xf>
    <xf numFmtId="0" fontId="25" fillId="0" borderId="0" xfId="0" applyFont="1">
      <alignment vertical="center"/>
    </xf>
    <xf numFmtId="0" fontId="10" fillId="2" borderId="1" xfId="0" applyFont="1" applyFill="1" applyBorder="1" applyAlignment="1">
      <alignment horizontal="center" vertical="center" wrapText="1"/>
    </xf>
    <xf numFmtId="0" fontId="23" fillId="7" borderId="0" xfId="0" applyFont="1" applyFill="1">
      <alignment vertical="center"/>
    </xf>
    <xf numFmtId="0" fontId="26" fillId="7" borderId="0" xfId="0" applyFont="1" applyFill="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57" fontId="9" fillId="7" borderId="0" xfId="0" applyNumberFormat="1" applyFont="1" applyFill="1" applyBorder="1" applyAlignment="1">
      <alignment horizontal="left" vertical="center"/>
    </xf>
    <xf numFmtId="0" fontId="9" fillId="7" borderId="1" xfId="0" applyFont="1" applyFill="1" applyBorder="1" applyAlignment="1">
      <alignment horizontal="center" vertical="center"/>
    </xf>
    <xf numFmtId="49" fontId="12" fillId="7" borderId="1" xfId="0" applyNumberFormat="1" applyFont="1" applyFill="1" applyBorder="1" applyAlignment="1">
      <alignment horizontal="center" vertical="center"/>
    </xf>
    <xf numFmtId="0" fontId="12" fillId="7" borderId="1" xfId="0" applyFont="1" applyFill="1" applyBorder="1" applyAlignment="1">
      <alignment horizontal="center" vertical="center"/>
    </xf>
    <xf numFmtId="176" fontId="13" fillId="7" borderId="1" xfId="0" applyNumberFormat="1" applyFont="1" applyFill="1" applyBorder="1" applyAlignment="1">
      <alignment horizontal="left" vertical="center" shrinkToFit="1"/>
    </xf>
    <xf numFmtId="0" fontId="12" fillId="7" borderId="1" xfId="0" applyFont="1" applyFill="1" applyBorder="1" applyAlignment="1">
      <alignment horizontal="left" vertical="center" wrapText="1"/>
    </xf>
    <xf numFmtId="49" fontId="12" fillId="15" borderId="1" xfId="0" applyNumberFormat="1" applyFont="1" applyFill="1" applyBorder="1" applyAlignment="1">
      <alignment horizontal="center" vertical="center"/>
    </xf>
    <xf numFmtId="0" fontId="12" fillId="15" borderId="1" xfId="0" applyFont="1" applyFill="1" applyBorder="1" applyAlignment="1">
      <alignment horizontal="center" vertical="center"/>
    </xf>
    <xf numFmtId="176" fontId="13" fillId="15" borderId="1" xfId="0" applyNumberFormat="1" applyFont="1" applyFill="1" applyBorder="1" applyAlignment="1">
      <alignment horizontal="left" vertical="center" shrinkToFit="1"/>
    </xf>
    <xf numFmtId="0" fontId="12" fillId="15" borderId="1" xfId="0" applyFont="1" applyFill="1" applyBorder="1" applyAlignment="1">
      <alignment horizontal="left" vertical="center" wrapText="1"/>
    </xf>
    <xf numFmtId="0" fontId="8" fillId="15" borderId="1" xfId="0" applyFont="1" applyFill="1" applyBorder="1" applyAlignment="1">
      <alignment horizontal="center" vertical="center"/>
    </xf>
    <xf numFmtId="0" fontId="13" fillId="15" borderId="1" xfId="0" applyFont="1" applyFill="1" applyBorder="1" applyAlignment="1">
      <alignment horizontal="center" vertical="center" shrinkToFit="1"/>
    </xf>
    <xf numFmtId="0" fontId="12" fillId="15" borderId="1" xfId="0" applyFont="1" applyFill="1" applyBorder="1" applyAlignment="1">
      <alignment horizontal="center" vertical="center" shrinkToFit="1"/>
    </xf>
    <xf numFmtId="49" fontId="12" fillId="16" borderId="1" xfId="0" applyNumberFormat="1" applyFont="1" applyFill="1" applyBorder="1" applyAlignment="1">
      <alignment horizontal="center" vertical="center"/>
    </xf>
    <xf numFmtId="0" fontId="12" fillId="16" borderId="1" xfId="0" applyFont="1" applyFill="1" applyBorder="1" applyAlignment="1">
      <alignment horizontal="center" vertical="center"/>
    </xf>
    <xf numFmtId="176" fontId="13" fillId="16" borderId="1" xfId="0" applyNumberFormat="1" applyFont="1" applyFill="1" applyBorder="1" applyAlignment="1">
      <alignment horizontal="left" vertical="center" shrinkToFit="1"/>
    </xf>
    <xf numFmtId="0" fontId="13" fillId="16" borderId="1" xfId="0" applyFont="1" applyFill="1" applyBorder="1" applyAlignment="1">
      <alignment horizontal="center" vertical="center" shrinkToFit="1"/>
    </xf>
    <xf numFmtId="0" fontId="12" fillId="16" borderId="1" xfId="0" applyFont="1" applyFill="1" applyBorder="1" applyAlignment="1">
      <alignment horizontal="center" vertical="center" shrinkToFit="1"/>
    </xf>
    <xf numFmtId="0" fontId="12" fillId="16" borderId="1" xfId="0" applyFont="1" applyFill="1" applyBorder="1" applyAlignment="1">
      <alignment horizontal="left" vertical="center" wrapText="1"/>
    </xf>
    <xf numFmtId="0" fontId="8" fillId="16" borderId="1" xfId="0" applyFont="1" applyFill="1" applyBorder="1" applyAlignment="1">
      <alignment horizontal="center" vertical="center"/>
    </xf>
    <xf numFmtId="0" fontId="12" fillId="11" borderId="1" xfId="0" applyFont="1" applyFill="1" applyBorder="1" applyAlignment="1">
      <alignment horizontal="center" vertical="center"/>
    </xf>
    <xf numFmtId="0" fontId="13" fillId="7" borderId="1" xfId="0" applyFont="1" applyFill="1" applyBorder="1" applyAlignment="1">
      <alignment horizontal="center" vertical="center" shrinkToFit="1"/>
    </xf>
    <xf numFmtId="0" fontId="12" fillId="7" borderId="1" xfId="0" applyFont="1" applyFill="1" applyBorder="1" applyAlignment="1">
      <alignment horizontal="center" vertical="center" shrinkToFit="1"/>
    </xf>
    <xf numFmtId="0" fontId="41" fillId="0" borderId="0" xfId="0" applyFont="1">
      <alignment vertical="center"/>
    </xf>
    <xf numFmtId="0" fontId="42" fillId="0" borderId="0" xfId="0" applyFont="1" applyAlignment="1">
      <alignment horizontal="left" vertical="center"/>
    </xf>
    <xf numFmtId="0" fontId="44" fillId="0" borderId="0" xfId="0" applyFont="1" applyAlignment="1">
      <alignment horizontal="left" vertical="center"/>
    </xf>
    <xf numFmtId="0" fontId="14" fillId="7" borderId="0" xfId="0" applyFont="1" applyFill="1" applyAlignment="1">
      <alignment horizontal="left" vertical="center"/>
    </xf>
    <xf numFmtId="0" fontId="45" fillId="0" borderId="0" xfId="4">
      <alignment vertical="center"/>
    </xf>
    <xf numFmtId="0" fontId="45" fillId="0" borderId="0" xfId="4" applyAlignment="1">
      <alignment horizontal="left" vertical="center"/>
    </xf>
    <xf numFmtId="0" fontId="48" fillId="0" borderId="0" xfId="0" applyFont="1">
      <alignment vertical="center"/>
    </xf>
    <xf numFmtId="0" fontId="49" fillId="0" borderId="0" xfId="0" applyFont="1" applyAlignment="1">
      <alignment horizontal="left" vertical="center"/>
    </xf>
    <xf numFmtId="58" fontId="10" fillId="12"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54" fillId="0" borderId="0" xfId="0" applyFont="1" applyAlignment="1">
      <alignment horizontal="left" vertical="center"/>
    </xf>
    <xf numFmtId="0" fontId="14" fillId="0" borderId="0" xfId="0" applyFont="1" applyBorder="1" applyAlignment="1">
      <alignment horizontal="left" vertical="top"/>
    </xf>
    <xf numFmtId="0" fontId="29" fillId="0" borderId="0" xfId="0" applyFont="1" applyAlignment="1">
      <alignment horizontal="left" vertical="center"/>
    </xf>
    <xf numFmtId="0" fontId="14" fillId="0" borderId="0" xfId="0" applyFont="1" applyFill="1" applyBorder="1" applyAlignment="1">
      <alignment horizontal="left" vertical="center"/>
    </xf>
    <xf numFmtId="0" fontId="55" fillId="0" borderId="0" xfId="0" applyFont="1" applyAlignment="1">
      <alignment horizontal="left" vertical="center"/>
    </xf>
    <xf numFmtId="0" fontId="56" fillId="0" borderId="0" xfId="0" applyFont="1" applyAlignment="1">
      <alignment horizontal="center" vertical="center"/>
    </xf>
    <xf numFmtId="0" fontId="57" fillId="0" borderId="0" xfId="0" applyFont="1" applyAlignment="1">
      <alignment horizontal="left" vertical="center"/>
    </xf>
    <xf numFmtId="0" fontId="56" fillId="0" borderId="0" xfId="0" applyFont="1" applyAlignment="1">
      <alignment horizontal="left" vertical="center"/>
    </xf>
    <xf numFmtId="0" fontId="64" fillId="0" borderId="0" xfId="0" applyFont="1">
      <alignment vertical="center"/>
    </xf>
    <xf numFmtId="0" fontId="14" fillId="0" borderId="23" xfId="0" applyFont="1" applyBorder="1">
      <alignment vertical="center"/>
    </xf>
    <xf numFmtId="0" fontId="14" fillId="0" borderId="0" xfId="0" applyFont="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69" fillId="0" borderId="15" xfId="0" applyFont="1" applyBorder="1">
      <alignment vertical="center"/>
    </xf>
    <xf numFmtId="0" fontId="69" fillId="0" borderId="0" xfId="0" applyFont="1">
      <alignment vertical="center"/>
    </xf>
    <xf numFmtId="0" fontId="69" fillId="0" borderId="32" xfId="0" applyFont="1" applyBorder="1">
      <alignment vertical="center"/>
    </xf>
    <xf numFmtId="0" fontId="70" fillId="0" borderId="0" xfId="0" applyFont="1">
      <alignment vertical="center"/>
    </xf>
    <xf numFmtId="0" fontId="52" fillId="0" borderId="34" xfId="0" applyFont="1" applyBorder="1">
      <alignment vertical="center"/>
    </xf>
    <xf numFmtId="0" fontId="52" fillId="0" borderId="35" xfId="0" applyFont="1" applyBorder="1">
      <alignment vertical="center"/>
    </xf>
    <xf numFmtId="0" fontId="52" fillId="2" borderId="0" xfId="0" applyFont="1" applyFill="1" applyAlignment="1">
      <alignment horizontal="left" vertical="center"/>
    </xf>
    <xf numFmtId="0" fontId="69" fillId="0" borderId="29" xfId="0" applyFont="1" applyBorder="1" applyAlignment="1">
      <alignment horizontal="left" vertical="center"/>
    </xf>
    <xf numFmtId="0" fontId="69" fillId="0" borderId="30" xfId="0" applyFont="1" applyBorder="1" applyAlignment="1">
      <alignment horizontal="left" vertical="center"/>
    </xf>
    <xf numFmtId="0" fontId="69" fillId="0" borderId="31" xfId="0" applyFont="1" applyBorder="1" applyAlignment="1">
      <alignment horizontal="left" vertical="center"/>
    </xf>
    <xf numFmtId="0" fontId="69" fillId="0" borderId="33" xfId="0" applyFont="1" applyBorder="1" applyAlignment="1">
      <alignment horizontal="left" vertical="center"/>
    </xf>
    <xf numFmtId="0" fontId="69" fillId="0" borderId="34" xfId="0" applyFont="1" applyBorder="1" applyAlignment="1">
      <alignment horizontal="left" vertical="center"/>
    </xf>
    <xf numFmtId="0" fontId="68" fillId="2" borderId="0" xfId="0" applyFont="1" applyFill="1"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0" fontId="6" fillId="1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0" borderId="2" xfId="0" applyBorder="1" applyAlignment="1">
      <alignment horizontal="center" vertical="center"/>
    </xf>
    <xf numFmtId="0" fontId="46" fillId="0" borderId="0" xfId="4" applyFont="1" applyAlignment="1">
      <alignment horizontal="center" vertical="center"/>
    </xf>
    <xf numFmtId="0" fontId="19" fillId="0" borderId="0" xfId="0" applyFont="1" applyAlignment="1">
      <alignment horizontal="center" vertical="center"/>
    </xf>
    <xf numFmtId="57" fontId="9" fillId="12" borderId="4" xfId="0" applyNumberFormat="1" applyFont="1" applyFill="1" applyBorder="1" applyAlignment="1">
      <alignment horizontal="left" vertical="center"/>
    </xf>
    <xf numFmtId="57" fontId="9" fillId="12" borderId="5" xfId="0" applyNumberFormat="1" applyFont="1" applyFill="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12" borderId="11" xfId="0" applyFont="1" applyFill="1" applyBorder="1" applyAlignment="1">
      <alignment horizontal="center" vertical="center"/>
    </xf>
    <xf numFmtId="0" fontId="9" fillId="1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24" fillId="3" borderId="15" xfId="0" applyFont="1" applyFill="1" applyBorder="1" applyAlignment="1">
      <alignment horizontal="center" vertical="center"/>
    </xf>
    <xf numFmtId="0" fontId="25" fillId="3" borderId="0" xfId="0" applyFont="1" applyFill="1" applyBorder="1" applyAlignment="1">
      <alignment horizontal="center"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40" fillId="8" borderId="0" xfId="0" applyFont="1" applyFill="1" applyAlignment="1">
      <alignment horizontal="center" vertical="center"/>
    </xf>
    <xf numFmtId="0" fontId="22" fillId="0" borderId="0" xfId="0" applyFont="1" applyAlignment="1">
      <alignment horizontal="center" vertical="center"/>
    </xf>
    <xf numFmtId="0" fontId="23" fillId="3" borderId="15" xfId="0" applyFont="1" applyFill="1" applyBorder="1" applyAlignment="1">
      <alignment horizontal="center" vertical="center"/>
    </xf>
    <xf numFmtId="0" fontId="23" fillId="3" borderId="0" xfId="0" applyFont="1" applyFill="1" applyBorder="1" applyAlignment="1">
      <alignment horizontal="center" vertical="center"/>
    </xf>
    <xf numFmtId="49" fontId="60" fillId="0" borderId="4" xfId="0" applyNumberFormat="1" applyFont="1" applyBorder="1" applyAlignment="1">
      <alignment horizontal="center" vertical="center"/>
    </xf>
    <xf numFmtId="49" fontId="61" fillId="0" borderId="3" xfId="0" applyNumberFormat="1" applyFont="1" applyBorder="1" applyAlignment="1">
      <alignment horizontal="center" vertical="center"/>
    </xf>
    <xf numFmtId="49" fontId="61" fillId="0" borderId="5" xfId="0" applyNumberFormat="1" applyFont="1" applyBorder="1" applyAlignment="1">
      <alignment horizontal="center" vertical="center"/>
    </xf>
    <xf numFmtId="49" fontId="62" fillId="0" borderId="4" xfId="0" applyNumberFormat="1" applyFont="1" applyBorder="1" applyAlignment="1">
      <alignment horizontal="center" vertical="center"/>
    </xf>
    <xf numFmtId="49" fontId="63" fillId="0" borderId="3" xfId="0" applyNumberFormat="1" applyFont="1" applyBorder="1" applyAlignment="1">
      <alignment horizontal="center" vertical="center"/>
    </xf>
    <xf numFmtId="49" fontId="63" fillId="0" borderId="5" xfId="0" applyNumberFormat="1" applyFont="1" applyBorder="1" applyAlignment="1">
      <alignment horizontal="center" vertical="center"/>
    </xf>
    <xf numFmtId="0" fontId="65" fillId="0" borderId="0" xfId="0" applyFont="1" applyAlignment="1">
      <alignment horizontal="center" vertical="center"/>
    </xf>
    <xf numFmtId="0" fontId="56" fillId="0" borderId="0" xfId="0" applyFont="1" applyAlignment="1">
      <alignment horizontal="center" vertical="center"/>
    </xf>
    <xf numFmtId="0" fontId="60" fillId="0" borderId="2" xfId="0" applyFont="1" applyBorder="1" applyAlignment="1">
      <alignment horizontal="right" vertical="center"/>
    </xf>
    <xf numFmtId="0" fontId="61" fillId="0" borderId="2" xfId="0" applyFont="1" applyBorder="1" applyAlignment="1">
      <alignment horizontal="right" vertical="center"/>
    </xf>
    <xf numFmtId="0" fontId="26" fillId="8" borderId="0" xfId="0" applyFont="1" applyFill="1" applyAlignment="1">
      <alignment horizontal="center" vertical="center"/>
    </xf>
    <xf numFmtId="0" fontId="58" fillId="3" borderId="15" xfId="0" applyFont="1" applyFill="1" applyBorder="1" applyAlignment="1">
      <alignment horizontal="center" vertical="center"/>
    </xf>
    <xf numFmtId="0" fontId="56" fillId="3" borderId="0" xfId="0" applyFont="1" applyFill="1" applyAlignment="1">
      <alignment horizontal="center" vertical="center"/>
    </xf>
    <xf numFmtId="0" fontId="8" fillId="0" borderId="2" xfId="0" applyFont="1" applyBorder="1" applyAlignment="1">
      <alignment horizontal="center" vertical="center"/>
    </xf>
    <xf numFmtId="0" fontId="26" fillId="9" borderId="15" xfId="0" applyFont="1" applyFill="1" applyBorder="1" applyAlignment="1">
      <alignment horizontal="center" vertical="center"/>
    </xf>
    <xf numFmtId="0" fontId="26" fillId="9" borderId="0" xfId="0" applyFont="1" applyFill="1" applyBorder="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3" fillId="3" borderId="0" xfId="0" applyFont="1" applyFill="1" applyAlignment="1">
      <alignment horizontal="center" vertical="center"/>
    </xf>
    <xf numFmtId="0" fontId="50" fillId="3" borderId="15" xfId="0" applyFont="1" applyFill="1" applyBorder="1" applyAlignment="1">
      <alignment horizontal="center" vertical="center"/>
    </xf>
    <xf numFmtId="0" fontId="51" fillId="3" borderId="0" xfId="0" applyFont="1" applyFill="1" applyAlignment="1">
      <alignment horizontal="center" vertical="center"/>
    </xf>
    <xf numFmtId="0" fontId="66" fillId="0" borderId="28" xfId="0" applyFont="1" applyBorder="1" applyAlignment="1">
      <alignment horizontal="left" vertical="center"/>
    </xf>
    <xf numFmtId="0" fontId="66" fillId="0" borderId="0" xfId="0" applyFont="1" applyAlignment="1">
      <alignment horizontal="left" vertical="center"/>
    </xf>
    <xf numFmtId="0" fontId="66" fillId="0" borderId="7" xfId="0" applyFont="1" applyBorder="1" applyAlignment="1">
      <alignment horizontal="left" vertical="center"/>
    </xf>
    <xf numFmtId="0" fontId="20" fillId="0" borderId="0" xfId="0" applyFont="1" applyBorder="1" applyAlignment="1">
      <alignment horizontal="center" vertical="center"/>
    </xf>
    <xf numFmtId="0" fontId="14" fillId="12" borderId="4"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5" xfId="0" applyFont="1" applyFill="1" applyBorder="1" applyAlignment="1">
      <alignment horizontal="center" vertical="center"/>
    </xf>
    <xf numFmtId="0" fontId="6" fillId="0" borderId="1" xfId="0" applyFont="1" applyBorder="1" applyAlignment="1">
      <alignment horizontal="left" vertical="center" shrinkToFit="1"/>
    </xf>
    <xf numFmtId="0" fontId="14" fillId="5" borderId="0" xfId="0" applyFont="1" applyFill="1" applyBorder="1" applyAlignment="1">
      <alignment horizontal="left" vertical="center"/>
    </xf>
    <xf numFmtId="0" fontId="14" fillId="0" borderId="0" xfId="0" applyFont="1" applyFill="1" applyBorder="1" applyAlignment="1">
      <alignment horizontal="left" vertical="center"/>
    </xf>
    <xf numFmtId="0" fontId="6" fillId="2" borderId="1" xfId="0" applyFont="1" applyFill="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11" xfId="0" applyFont="1" applyBorder="1" applyAlignment="1">
      <alignment horizontal="center" vertical="center" wrapText="1"/>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1" fillId="0" borderId="0" xfId="0" applyFont="1" applyBorder="1" applyAlignment="1">
      <alignment horizontal="center" vertical="center"/>
    </xf>
    <xf numFmtId="0" fontId="29" fillId="0" borderId="17" xfId="0" applyFont="1" applyBorder="1" applyAlignment="1">
      <alignment horizontal="center" vertical="top"/>
    </xf>
    <xf numFmtId="0" fontId="14" fillId="0" borderId="17" xfId="0" applyFont="1" applyBorder="1" applyAlignment="1">
      <alignment horizontal="center" vertical="top"/>
    </xf>
    <xf numFmtId="0" fontId="14" fillId="0" borderId="2" xfId="0" applyFont="1" applyBorder="1" applyAlignment="1">
      <alignment horizontal="center" vertical="top"/>
    </xf>
    <xf numFmtId="0" fontId="6" fillId="0" borderId="1" xfId="0"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4"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2" borderId="4" xfId="0" applyFont="1" applyFill="1" applyBorder="1" applyAlignment="1">
      <alignment horizontal="center" vertical="center" shrinkToFit="1"/>
    </xf>
    <xf numFmtId="0" fontId="14" fillId="12"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14" fillId="0" borderId="16" xfId="0" applyFont="1" applyBorder="1" applyAlignment="1">
      <alignment horizontal="center" vertical="center" wrapText="1"/>
    </xf>
    <xf numFmtId="0" fontId="6" fillId="3" borderId="1" xfId="0" applyFont="1" applyFill="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8282</xdr:colOff>
      <xdr:row>23</xdr:row>
      <xdr:rowOff>132522</xdr:rowOff>
    </xdr:from>
    <xdr:to>
      <xdr:col>10</xdr:col>
      <xdr:colOff>32392</xdr:colOff>
      <xdr:row>41</xdr:row>
      <xdr:rowOff>248479</xdr:rowOff>
    </xdr:to>
    <xdr:pic>
      <xdr:nvPicPr>
        <xdr:cNvPr id="3" name="図 2">
          <a:extLst>
            <a:ext uri="{FF2B5EF4-FFF2-40B4-BE49-F238E27FC236}">
              <a16:creationId xmlns:a16="http://schemas.microsoft.com/office/drawing/2014/main" id="{BB409FB1-2979-474B-B7DE-B0F8D7446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2" y="7181022"/>
          <a:ext cx="8124501" cy="5632174"/>
        </a:xfrm>
        <a:prstGeom prst="rect">
          <a:avLst/>
        </a:prstGeom>
      </xdr:spPr>
    </xdr:pic>
    <xdr:clientData/>
  </xdr:twoCellAnchor>
  <xdr:twoCellAnchor>
    <xdr:from>
      <xdr:col>7</xdr:col>
      <xdr:colOff>2352260</xdr:colOff>
      <xdr:row>29</xdr:row>
      <xdr:rowOff>182218</xdr:rowOff>
    </xdr:from>
    <xdr:to>
      <xdr:col>13</xdr:col>
      <xdr:colOff>397564</xdr:colOff>
      <xdr:row>33</xdr:row>
      <xdr:rowOff>273327</xdr:rowOff>
    </xdr:to>
    <xdr:sp macro="" textlink="">
      <xdr:nvSpPr>
        <xdr:cNvPr id="4" name="吹き出し: 円形 3">
          <a:extLst>
            <a:ext uri="{FF2B5EF4-FFF2-40B4-BE49-F238E27FC236}">
              <a16:creationId xmlns:a16="http://schemas.microsoft.com/office/drawing/2014/main" id="{910CBD4B-99C8-410B-9770-CA5237947FD7}"/>
            </a:ext>
          </a:extLst>
        </xdr:cNvPr>
        <xdr:cNvSpPr/>
      </xdr:nvSpPr>
      <xdr:spPr>
        <a:xfrm>
          <a:off x="6882847" y="9069457"/>
          <a:ext cx="3892826" cy="1316935"/>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公認級位の免状を張り付けてください。</a:t>
          </a:r>
          <a:endParaRPr kumimoji="1" lang="en-US" altLang="ja-JP" sz="1100"/>
        </a:p>
        <a:p>
          <a:pPr algn="l"/>
          <a:r>
            <a:rPr kumimoji="1" lang="ja-JP" altLang="en-US" sz="1100"/>
            <a:t>出来る限り画素数を落としてください。</a:t>
          </a:r>
        </a:p>
      </xdr:txBody>
    </xdr:sp>
    <xdr:clientData/>
  </xdr:twoCellAnchor>
  <xdr:twoCellAnchor editAs="oneCell">
    <xdr:from>
      <xdr:col>3</xdr:col>
      <xdr:colOff>770283</xdr:colOff>
      <xdr:row>44</xdr:row>
      <xdr:rowOff>99391</xdr:rowOff>
    </xdr:from>
    <xdr:to>
      <xdr:col>7</xdr:col>
      <xdr:colOff>2142435</xdr:colOff>
      <xdr:row>54</xdr:row>
      <xdr:rowOff>82826</xdr:rowOff>
    </xdr:to>
    <xdr:pic>
      <xdr:nvPicPr>
        <xdr:cNvPr id="5" name="図 4">
          <a:extLst>
            <a:ext uri="{FF2B5EF4-FFF2-40B4-BE49-F238E27FC236}">
              <a16:creationId xmlns:a16="http://schemas.microsoft.com/office/drawing/2014/main" id="{E577CCC3-EF17-41D6-93DF-904DA7ACB4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9022" y="13583478"/>
          <a:ext cx="4064000" cy="3048000"/>
        </a:xfrm>
        <a:prstGeom prst="rect">
          <a:avLst/>
        </a:prstGeom>
      </xdr:spPr>
    </xdr:pic>
    <xdr:clientData/>
  </xdr:twoCellAnchor>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opLeftCell="A19" workbookViewId="0">
      <selection activeCell="A29" sqref="A29:N29"/>
    </sheetView>
  </sheetViews>
  <sheetFormatPr defaultRowHeight="18.75"/>
  <sheetData>
    <row r="2" spans="1:14">
      <c r="C2" t="s">
        <v>146</v>
      </c>
    </row>
    <row r="4" spans="1:14">
      <c r="A4" s="187" t="s">
        <v>147</v>
      </c>
      <c r="B4" s="187"/>
      <c r="C4" s="187"/>
      <c r="D4" s="187"/>
      <c r="E4" s="187"/>
      <c r="F4" s="187"/>
      <c r="G4" s="187"/>
      <c r="H4" s="187"/>
      <c r="I4" s="187"/>
      <c r="J4" s="187"/>
      <c r="K4" s="187"/>
      <c r="L4" s="187"/>
      <c r="M4" s="187"/>
    </row>
    <row r="5" spans="1:14">
      <c r="A5" s="187" t="s">
        <v>148</v>
      </c>
      <c r="B5" s="187"/>
      <c r="C5" s="187"/>
      <c r="D5" s="187"/>
      <c r="E5" s="187"/>
      <c r="F5" s="187"/>
      <c r="G5" s="187"/>
      <c r="H5" s="187"/>
      <c r="I5" s="187"/>
      <c r="J5" s="187"/>
      <c r="K5" s="187"/>
      <c r="L5" s="187"/>
      <c r="M5" s="187"/>
    </row>
    <row r="6" spans="1:14">
      <c r="A6" s="187" t="s">
        <v>149</v>
      </c>
      <c r="B6" s="187"/>
      <c r="C6" s="187"/>
      <c r="D6" s="187"/>
      <c r="E6" s="187"/>
      <c r="F6" s="187"/>
      <c r="G6" s="187"/>
      <c r="H6" s="187"/>
      <c r="I6" s="187"/>
      <c r="J6" s="187"/>
      <c r="K6" s="187"/>
      <c r="L6" s="187"/>
      <c r="M6" s="187"/>
      <c r="N6" s="187"/>
    </row>
    <row r="7" spans="1:14">
      <c r="A7" s="188" t="s">
        <v>150</v>
      </c>
      <c r="B7" s="188"/>
      <c r="C7" s="188"/>
      <c r="D7" s="188"/>
      <c r="E7" s="188"/>
      <c r="F7" s="188"/>
      <c r="G7" s="188"/>
      <c r="H7" s="188"/>
      <c r="I7" s="188"/>
      <c r="J7" s="188"/>
      <c r="K7" s="188"/>
      <c r="L7" s="188"/>
      <c r="M7" s="188"/>
    </row>
    <row r="8" spans="1:14">
      <c r="A8" s="188" t="s">
        <v>151</v>
      </c>
      <c r="B8" s="188"/>
      <c r="C8" s="188"/>
      <c r="D8" s="188"/>
      <c r="E8" s="188"/>
      <c r="F8" s="188"/>
      <c r="G8" s="188"/>
      <c r="H8" s="188"/>
      <c r="I8" s="188"/>
      <c r="J8" s="188"/>
      <c r="K8" s="188"/>
      <c r="L8" s="188"/>
      <c r="M8" s="188"/>
    </row>
    <row r="9" spans="1:14">
      <c r="A9" s="180" t="s">
        <v>152</v>
      </c>
      <c r="B9" s="180"/>
      <c r="C9" s="180"/>
      <c r="D9" s="180"/>
      <c r="E9" s="180"/>
      <c r="F9" s="180"/>
      <c r="G9" s="180"/>
      <c r="H9" s="180"/>
      <c r="I9" s="180"/>
      <c r="J9" s="180"/>
      <c r="K9" s="180"/>
      <c r="L9" s="180"/>
    </row>
    <row r="27" spans="1:14">
      <c r="A27" t="s">
        <v>153</v>
      </c>
    </row>
    <row r="28" spans="1:14">
      <c r="A28" t="s">
        <v>154</v>
      </c>
    </row>
    <row r="29" spans="1:14">
      <c r="A29" s="187" t="s">
        <v>237</v>
      </c>
      <c r="B29" s="187"/>
      <c r="C29" s="187"/>
      <c r="D29" s="187"/>
      <c r="E29" s="187"/>
      <c r="F29" s="187"/>
      <c r="G29" s="187"/>
      <c r="H29" s="187"/>
      <c r="I29" s="187"/>
      <c r="J29" s="187"/>
      <c r="K29" s="187"/>
      <c r="L29" s="187"/>
      <c r="M29" s="187"/>
      <c r="N29" s="187"/>
    </row>
    <row r="30" spans="1:14">
      <c r="A30" s="187" t="s">
        <v>155</v>
      </c>
      <c r="B30" s="187"/>
      <c r="C30" s="187"/>
      <c r="D30" s="187"/>
      <c r="E30" s="187"/>
      <c r="F30" s="187"/>
      <c r="G30" s="187"/>
      <c r="H30" s="187"/>
      <c r="I30" s="187"/>
      <c r="J30" s="187"/>
      <c r="K30" s="187"/>
      <c r="L30" s="187"/>
      <c r="M30" s="187"/>
      <c r="N30" s="187"/>
    </row>
    <row r="31" spans="1:14">
      <c r="A31" t="s">
        <v>156</v>
      </c>
    </row>
    <row r="32" spans="1:14">
      <c r="A32" t="s">
        <v>157</v>
      </c>
    </row>
    <row r="33" spans="2:15">
      <c r="B33" s="180" t="s">
        <v>225</v>
      </c>
      <c r="C33" s="180"/>
      <c r="D33" s="180"/>
      <c r="E33" s="180"/>
      <c r="F33" s="180"/>
      <c r="G33" s="180"/>
      <c r="H33" s="180"/>
      <c r="I33" s="180"/>
      <c r="J33" s="180"/>
      <c r="K33" s="180"/>
      <c r="L33" s="180"/>
    </row>
    <row r="34" spans="2:15">
      <c r="B34" s="180" t="s">
        <v>226</v>
      </c>
      <c r="C34" s="180"/>
      <c r="D34" s="180"/>
      <c r="E34" s="180"/>
      <c r="F34" s="180"/>
      <c r="G34" s="180"/>
      <c r="H34" s="180"/>
      <c r="I34" s="180"/>
      <c r="J34" s="180"/>
      <c r="K34" s="180"/>
      <c r="L34" s="180"/>
    </row>
    <row r="35" spans="2:15">
      <c r="B35" s="186" t="s">
        <v>227</v>
      </c>
      <c r="C35" s="186"/>
      <c r="D35" s="186"/>
      <c r="E35" s="186"/>
      <c r="F35" s="186"/>
      <c r="G35" s="186"/>
      <c r="H35" s="186"/>
      <c r="I35" s="186"/>
      <c r="J35" s="186"/>
      <c r="K35" s="186"/>
      <c r="L35" s="186"/>
    </row>
    <row r="36" spans="2:15">
      <c r="B36" s="180" t="s">
        <v>193</v>
      </c>
      <c r="C36" s="180"/>
      <c r="D36" s="180"/>
      <c r="E36" s="180"/>
      <c r="F36" s="180"/>
      <c r="G36" s="180"/>
      <c r="H36" s="180"/>
      <c r="I36" s="180"/>
      <c r="J36" s="180"/>
      <c r="K36" s="180"/>
      <c r="L36" s="180"/>
    </row>
    <row r="37" spans="2:15">
      <c r="B37" s="180" t="s">
        <v>234</v>
      </c>
      <c r="C37" s="180"/>
      <c r="D37" s="180"/>
      <c r="E37" s="180"/>
      <c r="F37" s="180"/>
      <c r="G37" s="180"/>
      <c r="H37" s="180"/>
      <c r="I37" s="180"/>
      <c r="J37" s="180"/>
      <c r="K37" s="180"/>
      <c r="L37" s="180"/>
    </row>
    <row r="38" spans="2:15">
      <c r="B38" s="147" t="s">
        <v>228</v>
      </c>
    </row>
    <row r="39" spans="2:15">
      <c r="B39" s="8" t="s">
        <v>229</v>
      </c>
    </row>
    <row r="40" spans="2:15">
      <c r="B40" s="8" t="s">
        <v>230</v>
      </c>
    </row>
    <row r="41" spans="2:15">
      <c r="B41" s="8" t="s">
        <v>235</v>
      </c>
    </row>
    <row r="42" spans="2:15">
      <c r="B42" t="s">
        <v>236</v>
      </c>
    </row>
    <row r="43" spans="2:15" ht="19.5" thickBot="1"/>
    <row r="44" spans="2:15" ht="25.5">
      <c r="B44" s="181" t="s">
        <v>231</v>
      </c>
      <c r="C44" s="182"/>
      <c r="D44" s="182"/>
      <c r="E44" s="182"/>
      <c r="F44" s="182"/>
      <c r="G44" s="182"/>
      <c r="H44" s="182"/>
      <c r="I44" s="182"/>
      <c r="J44" s="182"/>
      <c r="K44" s="182"/>
      <c r="L44" s="182"/>
      <c r="M44" s="182"/>
      <c r="N44" s="183"/>
    </row>
    <row r="45" spans="2:15" ht="25.5">
      <c r="B45" s="174" t="s">
        <v>232</v>
      </c>
      <c r="C45" s="175"/>
      <c r="D45" s="175"/>
      <c r="E45" s="175"/>
      <c r="F45" s="175"/>
      <c r="G45" s="175"/>
      <c r="H45" s="175"/>
      <c r="I45" s="175"/>
      <c r="J45" s="175"/>
      <c r="K45" s="175"/>
      <c r="L45" s="175"/>
      <c r="M45" s="175"/>
      <c r="N45" s="176"/>
      <c r="O45" s="177"/>
    </row>
    <row r="46" spans="2:15" ht="26.25" thickBot="1">
      <c r="B46" s="184" t="s">
        <v>233</v>
      </c>
      <c r="C46" s="185"/>
      <c r="D46" s="185"/>
      <c r="E46" s="185"/>
      <c r="F46" s="185"/>
      <c r="G46" s="185"/>
      <c r="H46" s="185"/>
      <c r="I46" s="185"/>
      <c r="J46" s="185"/>
      <c r="K46" s="178"/>
      <c r="L46" s="178"/>
      <c r="M46" s="178"/>
      <c r="N46" s="179"/>
    </row>
  </sheetData>
  <mergeCells count="15">
    <mergeCell ref="A4:M4"/>
    <mergeCell ref="A5:M5"/>
    <mergeCell ref="A6:N6"/>
    <mergeCell ref="A7:M7"/>
    <mergeCell ref="A8:M8"/>
    <mergeCell ref="A29:N29"/>
    <mergeCell ref="A30:N30"/>
    <mergeCell ref="B33:L33"/>
    <mergeCell ref="B34:L34"/>
    <mergeCell ref="A9:L9"/>
    <mergeCell ref="B36:L36"/>
    <mergeCell ref="B44:N44"/>
    <mergeCell ref="B46:J46"/>
    <mergeCell ref="B37:L37"/>
    <mergeCell ref="B35:L35"/>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49"/>
  <sheetViews>
    <sheetView view="pageBreakPreview" zoomScaleNormal="100" zoomScaleSheetLayoutView="100" workbookViewId="0">
      <selection activeCell="I10" sqref="I1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96</v>
      </c>
      <c r="B1" s="197"/>
      <c r="C1" s="197"/>
      <c r="D1" s="197"/>
      <c r="E1" s="197"/>
      <c r="F1" s="197"/>
      <c r="G1" s="197"/>
      <c r="H1" s="197"/>
      <c r="I1" s="197"/>
      <c r="J1" s="197"/>
      <c r="K1" s="197"/>
      <c r="L1" s="197"/>
      <c r="M1" s="7">
        <f ca="1">TODAY()</f>
        <v>44316</v>
      </c>
    </row>
    <row r="2" spans="1:14" ht="24" customHeight="1">
      <c r="L2" s="31"/>
      <c r="M2" s="1"/>
    </row>
    <row r="3" spans="1:14" ht="24" customHeight="1">
      <c r="A3" s="67" t="s">
        <v>24</v>
      </c>
      <c r="B3" s="198" t="e">
        <f>#REF!</f>
        <v>#REF!</v>
      </c>
      <c r="C3" s="199"/>
      <c r="D3" s="123"/>
      <c r="G3" s="167" t="s">
        <v>215</v>
      </c>
      <c r="L3" s="31"/>
    </row>
    <row r="4" spans="1:14" ht="24" customHeight="1">
      <c r="L4" s="31"/>
    </row>
    <row r="5" spans="1:14"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14" ht="24" customHeight="1">
      <c r="A6" s="67" t="s">
        <v>8</v>
      </c>
      <c r="B6" s="200" t="str">
        <f>【基本情報】!B5</f>
        <v>くまもん道場</v>
      </c>
      <c r="C6" s="201"/>
      <c r="D6" s="202"/>
      <c r="F6" s="204"/>
      <c r="G6" s="119" t="str">
        <f>【基本情報】!B8</f>
        <v>くま市熊区小熊町５７０５－２</v>
      </c>
      <c r="H6" s="120"/>
      <c r="I6" s="45"/>
      <c r="J6" s="45"/>
      <c r="K6" s="42"/>
      <c r="L6" s="59"/>
      <c r="M6" s="153" t="s">
        <v>186</v>
      </c>
    </row>
    <row r="7" spans="1:14" ht="24" customHeight="1">
      <c r="A7" s="67" t="s">
        <v>6</v>
      </c>
      <c r="B7" s="200" t="str">
        <f>【基本情報】!B6</f>
        <v>くまもん</v>
      </c>
      <c r="C7" s="201"/>
      <c r="D7" s="202"/>
      <c r="F7" s="75" t="s">
        <v>22</v>
      </c>
      <c r="G7" s="117" t="str">
        <f>【基本情報】!B9</f>
        <v>090-3333-3333</v>
      </c>
      <c r="H7" s="118"/>
      <c r="I7" s="44"/>
      <c r="J7" s="44"/>
      <c r="K7" s="25"/>
      <c r="L7" s="60"/>
      <c r="M7" s="59" t="s">
        <v>73</v>
      </c>
    </row>
    <row r="8" spans="1:14" ht="24" customHeight="1">
      <c r="H8" s="226" t="s">
        <v>216</v>
      </c>
      <c r="I8" s="227"/>
      <c r="J8" s="227"/>
      <c r="K8" s="227"/>
      <c r="L8" s="25"/>
      <c r="M8" s="60" t="s">
        <v>76</v>
      </c>
      <c r="N8" s="31"/>
    </row>
    <row r="9" spans="1:14" ht="24" customHeight="1">
      <c r="A9" s="67" t="s">
        <v>0</v>
      </c>
      <c r="B9" s="68" t="s">
        <v>27</v>
      </c>
      <c r="C9" s="67" t="s" ph="1">
        <v>7</v>
      </c>
      <c r="D9" s="67" t="s">
        <v>2</v>
      </c>
      <c r="E9" s="67" t="s">
        <v>1</v>
      </c>
      <c r="F9" s="67" t="s">
        <v>3</v>
      </c>
      <c r="G9" s="67" t="s">
        <v>19</v>
      </c>
      <c r="H9" s="67" t="s">
        <v>4</v>
      </c>
      <c r="I9" s="68" t="s">
        <v>28</v>
      </c>
      <c r="J9" s="67" t="s">
        <v>139</v>
      </c>
      <c r="K9" s="67" t="s">
        <v>85</v>
      </c>
      <c r="L9" s="68" t="s">
        <v>37</v>
      </c>
      <c r="M9" s="60" t="s">
        <v>74</v>
      </c>
      <c r="N9" s="31"/>
    </row>
    <row r="10" spans="1:14" ht="24" customHeight="1">
      <c r="A10" s="67">
        <v>0</v>
      </c>
      <c r="B10" s="74" t="s">
        <v>20</v>
      </c>
      <c r="C10" s="69" t="s" ph="1">
        <v>29</v>
      </c>
      <c r="D10" s="70">
        <v>38528</v>
      </c>
      <c r="E10" s="69" t="s">
        <v>5</v>
      </c>
      <c r="F10" s="71">
        <f ca="1">DATEDIF(D10,$M$1,"Y")</f>
        <v>15</v>
      </c>
      <c r="G10" s="72" t="str">
        <f ca="1">CHOOSE(DATEDIF(D10,DATE(YEAR(TODAY())-(MONTH(TODAY())&lt;=3)*1,4,1),"Y")-2,"年少","年中","年長","小1","小2","小3","小4","小5","小6","中1","中2","中3","高1","高2","高3","大1","大2","大3","大4")</f>
        <v>高1</v>
      </c>
      <c r="H10" s="73" t="s">
        <v>39</v>
      </c>
      <c r="I10" s="69">
        <v>10004</v>
      </c>
      <c r="J10" s="69" t="s">
        <v>111</v>
      </c>
      <c r="K10" s="154">
        <v>39480</v>
      </c>
      <c r="L10" s="155" t="s">
        <v>126</v>
      </c>
      <c r="M10" s="60" t="s">
        <v>75</v>
      </c>
      <c r="N10" s="26"/>
    </row>
    <row r="11" spans="1:14" ht="24" customHeight="1">
      <c r="A11" s="36">
        <v>1</v>
      </c>
      <c r="B11" s="32"/>
      <c r="C11" s="2" ph="1"/>
      <c r="D11" s="24"/>
      <c r="E11" s="2"/>
      <c r="F11" s="6"/>
      <c r="G11" s="46"/>
      <c r="H11" s="3"/>
      <c r="I11" s="33"/>
      <c r="J11" s="2"/>
      <c r="K11" s="93"/>
      <c r="L11" s="35"/>
      <c r="M11" s="59" t="s">
        <v>77</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78</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52" t="s">
        <v>145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91</v>
      </c>
    </row>
    <row r="17" spans="1:14" ht="24" customHeight="1">
      <c r="A17" s="36">
        <v>7</v>
      </c>
      <c r="B17" s="34"/>
      <c r="C17" s="5"/>
      <c r="D17" s="24"/>
      <c r="E17" s="5"/>
      <c r="F17" s="6">
        <f t="shared" ca="1" si="2"/>
        <v>121</v>
      </c>
      <c r="G17" s="46" t="e">
        <f t="shared" ca="1" si="1"/>
        <v>#VALUE!</v>
      </c>
      <c r="H17" s="5"/>
      <c r="I17" s="34"/>
      <c r="J17" s="5"/>
      <c r="K17" s="5"/>
      <c r="L17" s="5"/>
      <c r="M17" s="121" t="s">
        <v>129</v>
      </c>
    </row>
    <row r="18" spans="1:14" s="31" customFormat="1" ht="24" customHeight="1">
      <c r="A18" s="36">
        <v>8</v>
      </c>
      <c r="B18" s="34"/>
      <c r="C18" s="5"/>
      <c r="D18" s="24"/>
      <c r="E18" s="5"/>
      <c r="F18" s="6">
        <f t="shared" ca="1" si="2"/>
        <v>121</v>
      </c>
      <c r="G18" s="46" t="e">
        <f t="shared" ca="1" si="1"/>
        <v>#VALUE!</v>
      </c>
      <c r="H18" s="5"/>
      <c r="I18" s="34"/>
      <c r="J18" s="5"/>
      <c r="K18" s="5"/>
      <c r="L18" s="5"/>
      <c r="M18" s="122" t="s">
        <v>125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1"/>
      <c r="B20" s="1"/>
      <c r="C20" s="1" ph="1"/>
      <c r="D20" s="1"/>
      <c r="E20" s="1"/>
      <c r="F20" s="1"/>
      <c r="G20" s="1"/>
      <c r="H20" s="1"/>
      <c r="I20" s="1"/>
      <c r="J20" s="1"/>
      <c r="K20" s="1"/>
      <c r="N20" s="1"/>
    </row>
    <row r="21" spans="1:14" s="31" customFormat="1" ht="24" customHeight="1">
      <c r="A21" s="215"/>
      <c r="B21" s="215"/>
      <c r="C21" s="215"/>
      <c r="D21" s="215"/>
      <c r="E21" s="215"/>
      <c r="F21" s="215"/>
      <c r="G21" s="215"/>
      <c r="H21" s="215"/>
      <c r="I21" s="215"/>
      <c r="J21" s="215"/>
      <c r="K21" s="1"/>
      <c r="L21" s="1"/>
      <c r="M21" s="59" t="s">
        <v>83</v>
      </c>
      <c r="N21" s="1"/>
    </row>
    <row r="22" spans="1:14" s="31" customFormat="1" ht="24" customHeight="1">
      <c r="A22" s="216" t="s">
        <v>203</v>
      </c>
      <c r="B22" s="217"/>
      <c r="C22" s="217"/>
      <c r="D22" s="217"/>
      <c r="E22" s="217"/>
      <c r="F22" s="217"/>
      <c r="G22" s="217"/>
      <c r="H22" s="217"/>
      <c r="I22" s="217"/>
      <c r="J22" s="217"/>
      <c r="K22" s="217"/>
      <c r="L22" s="217"/>
      <c r="M22" s="59" t="s">
        <v>84</v>
      </c>
      <c r="N22" s="1"/>
    </row>
    <row r="23" spans="1:14" s="31" customFormat="1" ht="24" customHeight="1" thickBot="1">
      <c r="A23" s="212" t="s">
        <v>59</v>
      </c>
      <c r="B23" s="213"/>
      <c r="C23" s="213"/>
      <c r="D23" s="213"/>
      <c r="E23" s="213"/>
      <c r="F23" s="213"/>
      <c r="G23" s="213"/>
      <c r="H23" s="213"/>
      <c r="I23" s="213"/>
      <c r="J23" s="213"/>
      <c r="K23" s="213"/>
      <c r="L23" s="213"/>
      <c r="M23" s="63"/>
      <c r="N23" s="1"/>
    </row>
    <row r="24" spans="1:14" ht="24" customHeight="1">
      <c r="A24" s="205"/>
      <c r="B24" s="206"/>
      <c r="C24" s="206"/>
      <c r="D24" s="206"/>
      <c r="E24" s="206"/>
      <c r="F24" s="206"/>
      <c r="G24" s="206"/>
      <c r="H24" s="206"/>
      <c r="I24" s="206"/>
      <c r="J24" s="206"/>
      <c r="K24" s="53"/>
      <c r="L24" s="54"/>
      <c r="M24" s="163" t="s">
        <v>197</v>
      </c>
    </row>
    <row r="25" spans="1:14" ht="24" customHeight="1">
      <c r="A25" s="207"/>
      <c r="B25" s="208"/>
      <c r="C25" s="209"/>
      <c r="D25" s="209"/>
      <c r="E25" s="209"/>
      <c r="F25" s="209"/>
      <c r="G25" s="209"/>
      <c r="H25" s="209"/>
      <c r="I25" s="209"/>
      <c r="J25" s="209"/>
      <c r="K25" s="53"/>
      <c r="L25" s="54"/>
      <c r="M25" s="165" t="s">
        <v>198</v>
      </c>
    </row>
    <row r="26" spans="1:14" ht="24" customHeight="1">
      <c r="A26" s="207"/>
      <c r="B26" s="208"/>
      <c r="C26" s="209"/>
      <c r="D26" s="209"/>
      <c r="E26" s="209"/>
      <c r="F26" s="209"/>
      <c r="G26" s="209"/>
      <c r="H26" s="209"/>
      <c r="I26" s="209"/>
      <c r="J26" s="209"/>
      <c r="M26" s="165" t="s">
        <v>199</v>
      </c>
    </row>
    <row r="27" spans="1:14" ht="24" customHeight="1">
      <c r="A27" s="207"/>
      <c r="B27" s="208"/>
      <c r="C27" s="209"/>
      <c r="D27" s="209"/>
      <c r="E27" s="209"/>
      <c r="F27" s="209"/>
      <c r="G27" s="209"/>
      <c r="H27" s="209"/>
      <c r="I27" s="209"/>
      <c r="J27" s="209"/>
      <c r="M27" s="1"/>
    </row>
    <row r="28" spans="1:14" ht="24" customHeight="1">
      <c r="A28" s="207"/>
      <c r="B28" s="208"/>
      <c r="C28" s="209"/>
      <c r="D28" s="209"/>
      <c r="E28" s="209"/>
      <c r="F28" s="209"/>
      <c r="G28" s="209"/>
      <c r="H28" s="209"/>
      <c r="I28" s="209"/>
      <c r="J28" s="209"/>
      <c r="M28" s="62"/>
    </row>
    <row r="29" spans="1:14" ht="24" customHeight="1">
      <c r="A29" s="207"/>
      <c r="B29" s="208"/>
      <c r="C29" s="209"/>
      <c r="D29" s="209"/>
      <c r="E29" s="209"/>
      <c r="F29" s="209"/>
      <c r="G29" s="209"/>
      <c r="H29" s="209"/>
      <c r="I29" s="209"/>
      <c r="J29" s="209"/>
      <c r="M29" s="60" t="s">
        <v>81</v>
      </c>
    </row>
    <row r="30" spans="1:14" ht="24" customHeight="1">
      <c r="A30" s="207"/>
      <c r="B30" s="208"/>
      <c r="C30" s="209"/>
      <c r="D30" s="209"/>
      <c r="E30" s="209"/>
      <c r="F30" s="209"/>
      <c r="G30" s="209"/>
      <c r="H30" s="209"/>
      <c r="I30" s="209"/>
      <c r="J30" s="209"/>
      <c r="M30" s="59" t="s">
        <v>82</v>
      </c>
    </row>
    <row r="31" spans="1:14" ht="24" customHeight="1">
      <c r="A31" s="207"/>
      <c r="B31" s="208"/>
      <c r="C31" s="209"/>
      <c r="D31" s="209"/>
      <c r="E31" s="209"/>
      <c r="F31" s="209"/>
      <c r="G31" s="209"/>
      <c r="H31" s="209"/>
      <c r="I31" s="209"/>
      <c r="J31" s="209"/>
      <c r="M31" s="159" t="s">
        <v>195</v>
      </c>
    </row>
    <row r="32" spans="1:14" ht="24" customHeight="1">
      <c r="A32" s="207"/>
      <c r="B32" s="208"/>
      <c r="C32" s="209"/>
      <c r="D32" s="209"/>
      <c r="E32" s="209"/>
      <c r="F32" s="209"/>
      <c r="G32" s="209"/>
      <c r="H32" s="209"/>
      <c r="I32" s="209"/>
      <c r="J32" s="209"/>
      <c r="M32" s="159" t="s">
        <v>134</v>
      </c>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M38" s="1"/>
    </row>
    <row r="39" spans="1:14" ht="24" customHeight="1">
      <c r="M39" s="1"/>
      <c r="N39" s="1" t="s">
        <v>89</v>
      </c>
    </row>
    <row r="40" spans="1:14" ht="24" customHeight="1">
      <c r="A40" s="229" t="s">
        <v>209</v>
      </c>
      <c r="B40" s="230"/>
      <c r="C40" s="230"/>
      <c r="D40" s="230"/>
      <c r="E40" s="230"/>
      <c r="F40" s="230"/>
      <c r="G40" s="230"/>
      <c r="H40" s="230"/>
      <c r="I40" s="230"/>
      <c r="J40" s="230"/>
      <c r="K40" s="230"/>
      <c r="L40" s="230"/>
      <c r="M40" s="63"/>
      <c r="N40" s="1" t="s">
        <v>126</v>
      </c>
    </row>
    <row r="41" spans="1:14" ht="24" customHeight="1">
      <c r="A41" s="212" t="s">
        <v>59</v>
      </c>
      <c r="B41" s="228"/>
      <c r="C41" s="228"/>
      <c r="D41" s="228"/>
      <c r="E41" s="228"/>
      <c r="F41" s="228"/>
      <c r="G41" s="228"/>
      <c r="H41" s="228"/>
      <c r="I41" s="228"/>
      <c r="J41" s="228"/>
      <c r="K41" s="228"/>
      <c r="L41" s="228"/>
      <c r="M41" s="64"/>
      <c r="N41" s="1" t="s">
        <v>90</v>
      </c>
    </row>
    <row r="42" spans="1:14" ht="24" customHeight="1">
      <c r="M42" s="1"/>
      <c r="N42" s="1" t="s">
        <v>127</v>
      </c>
    </row>
    <row r="43" spans="1:14" ht="24" customHeight="1">
      <c r="M43" s="1"/>
      <c r="N43" s="1" t="s">
        <v>128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3">
    <mergeCell ref="A41:L41"/>
    <mergeCell ref="A1:L1"/>
    <mergeCell ref="B3:C3"/>
    <mergeCell ref="F5:F6"/>
    <mergeCell ref="A21:J21"/>
    <mergeCell ref="A22:L22"/>
    <mergeCell ref="A23:L23"/>
    <mergeCell ref="A24:J37"/>
    <mergeCell ref="A40:L40"/>
    <mergeCell ref="B5:D5"/>
    <mergeCell ref="B6:D6"/>
    <mergeCell ref="B7:D7"/>
    <mergeCell ref="H8:K8"/>
  </mergeCells>
  <phoneticPr fontId="3"/>
  <dataValidations count="1">
    <dataValidation type="list" allowBlank="1" showInputMessage="1" showErrorMessage="1" sqref="L10:L19"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zoomScale="115" zoomScaleNormal="100" zoomScaleSheetLayoutView="115" workbookViewId="0">
      <selection activeCell="I10" sqref="I1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131</v>
      </c>
      <c r="B1" s="197"/>
      <c r="C1" s="197"/>
      <c r="D1" s="197"/>
      <c r="E1" s="197"/>
      <c r="F1" s="197"/>
      <c r="G1" s="197"/>
      <c r="H1" s="197"/>
      <c r="I1" s="197"/>
      <c r="J1" s="197"/>
      <c r="K1" s="197"/>
      <c r="L1" s="197"/>
      <c r="M1" s="7">
        <f ca="1">TODAY()</f>
        <v>44316</v>
      </c>
    </row>
    <row r="2" spans="1:14" ht="24" customHeight="1">
      <c r="L2" s="31"/>
      <c r="M2" s="1"/>
    </row>
    <row r="3" spans="1:14" ht="24" customHeight="1">
      <c r="A3" s="67" t="s">
        <v>24</v>
      </c>
      <c r="B3" s="198" t="e">
        <f>#REF!</f>
        <v>#REF!</v>
      </c>
      <c r="C3" s="199"/>
      <c r="D3" s="123"/>
      <c r="G3" s="167" t="s">
        <v>215</v>
      </c>
      <c r="L3" s="31"/>
    </row>
    <row r="4" spans="1:14" ht="24" customHeight="1">
      <c r="L4" s="31"/>
    </row>
    <row r="5" spans="1:14"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14" ht="24" customHeight="1">
      <c r="A6" s="67" t="s">
        <v>8</v>
      </c>
      <c r="B6" s="200" t="str">
        <f>【基本情報】!B5</f>
        <v>くまもん道場</v>
      </c>
      <c r="C6" s="201"/>
      <c r="D6" s="202"/>
      <c r="F6" s="204"/>
      <c r="G6" s="119" t="str">
        <f>【基本情報】!B8</f>
        <v>くま市熊区小熊町５７０５－２</v>
      </c>
      <c r="H6" s="120"/>
      <c r="I6" s="45"/>
      <c r="J6" s="45"/>
      <c r="K6" s="42"/>
      <c r="L6" s="59"/>
      <c r="M6" s="153" t="s">
        <v>186</v>
      </c>
    </row>
    <row r="7" spans="1:14" ht="24" customHeight="1">
      <c r="A7" s="67" t="s">
        <v>6</v>
      </c>
      <c r="B7" s="200" t="str">
        <f>【基本情報】!B6</f>
        <v>くまもん</v>
      </c>
      <c r="C7" s="201"/>
      <c r="D7" s="202"/>
      <c r="F7" s="94" t="s">
        <v>22</v>
      </c>
      <c r="G7" s="117" t="str">
        <f>【基本情報】!B9</f>
        <v>090-3333-3333</v>
      </c>
      <c r="H7" s="118"/>
      <c r="I7" s="44"/>
      <c r="J7" s="44"/>
      <c r="K7" s="25"/>
      <c r="L7" s="60"/>
      <c r="M7" s="59" t="s">
        <v>73</v>
      </c>
    </row>
    <row r="8" spans="1:14" ht="24" customHeight="1">
      <c r="H8" s="231"/>
      <c r="I8" s="231"/>
      <c r="J8" s="231"/>
      <c r="K8" s="231"/>
      <c r="L8" s="25"/>
      <c r="M8" s="60" t="s">
        <v>76</v>
      </c>
      <c r="N8" s="31"/>
    </row>
    <row r="9" spans="1:14" ht="24" customHeight="1">
      <c r="A9" s="67" t="s">
        <v>0</v>
      </c>
      <c r="B9" s="68" t="s">
        <v>27</v>
      </c>
      <c r="C9" s="67" t="s" ph="1">
        <v>7</v>
      </c>
      <c r="D9" s="67" t="s">
        <v>2</v>
      </c>
      <c r="E9" s="67" t="s">
        <v>1</v>
      </c>
      <c r="F9" s="67" t="s">
        <v>3</v>
      </c>
      <c r="G9" s="67" t="s">
        <v>19</v>
      </c>
      <c r="H9" s="67" t="s">
        <v>4</v>
      </c>
      <c r="I9" s="68" t="s">
        <v>28</v>
      </c>
      <c r="J9" s="67" t="s">
        <v>35</v>
      </c>
      <c r="K9" s="67" t="s">
        <v>85</v>
      </c>
      <c r="L9" s="68" t="s">
        <v>37</v>
      </c>
      <c r="M9" s="60" t="s">
        <v>74</v>
      </c>
      <c r="N9" s="31"/>
    </row>
    <row r="10" spans="1:14" ht="24" customHeight="1">
      <c r="A10" s="67">
        <v>0</v>
      </c>
      <c r="B10" s="74" t="s">
        <v>20</v>
      </c>
      <c r="C10" s="69" t="s" ph="1">
        <v>29</v>
      </c>
      <c r="D10" s="70">
        <v>38528</v>
      </c>
      <c r="E10" s="69" t="s">
        <v>5</v>
      </c>
      <c r="F10" s="71">
        <f ca="1">DATEDIF(D10,$M$1,"Y")</f>
        <v>15</v>
      </c>
      <c r="G10" s="72" t="str">
        <f ca="1">CHOOSE(DATEDIF(D10,DATE(YEAR(TODAY())-(MONTH(TODAY())&lt;=3)*1,4,1),"Y")-2,"年少","年中","年長","小1","小2","小3","小4","小5","小6","中1","中2","中3","高1","高2","高3","大1","大2","大3","大4")</f>
        <v>高1</v>
      </c>
      <c r="H10" s="73" t="s">
        <v>39</v>
      </c>
      <c r="I10" s="69">
        <v>10004</v>
      </c>
      <c r="J10" s="69" t="s">
        <v>192</v>
      </c>
      <c r="K10" s="154">
        <v>39480</v>
      </c>
      <c r="L10" s="155" t="s">
        <v>126</v>
      </c>
      <c r="M10" s="60" t="s">
        <v>75</v>
      </c>
      <c r="N10" s="26"/>
    </row>
    <row r="11" spans="1:14" ht="24" customHeight="1">
      <c r="A11" s="36">
        <v>1</v>
      </c>
      <c r="B11" s="32"/>
      <c r="C11" s="2" ph="1"/>
      <c r="D11" s="24"/>
      <c r="E11" s="2"/>
      <c r="F11" s="6"/>
      <c r="G11" s="46"/>
      <c r="H11" s="3"/>
      <c r="I11" s="33"/>
      <c r="J11" s="2"/>
      <c r="K11" s="93"/>
      <c r="L11" s="35"/>
      <c r="M11" s="59" t="s">
        <v>77</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78</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52" t="s">
        <v>145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91</v>
      </c>
    </row>
    <row r="17" spans="1:14" ht="24" customHeight="1">
      <c r="A17" s="36">
        <v>7</v>
      </c>
      <c r="B17" s="34"/>
      <c r="C17" s="5"/>
      <c r="D17" s="24"/>
      <c r="E17" s="5"/>
      <c r="F17" s="6">
        <f t="shared" ca="1" si="2"/>
        <v>121</v>
      </c>
      <c r="G17" s="46" t="e">
        <f t="shared" ca="1" si="1"/>
        <v>#VALUE!</v>
      </c>
      <c r="H17" s="5"/>
      <c r="I17" s="34"/>
      <c r="J17" s="5"/>
      <c r="K17" s="5"/>
      <c r="L17" s="5"/>
      <c r="M17" s="121" t="s">
        <v>129</v>
      </c>
    </row>
    <row r="18" spans="1:14" s="31" customFormat="1" ht="24" customHeight="1">
      <c r="A18" s="36">
        <v>8</v>
      </c>
      <c r="B18" s="34"/>
      <c r="C18" s="5"/>
      <c r="D18" s="24"/>
      <c r="E18" s="5"/>
      <c r="F18" s="6">
        <f t="shared" ca="1" si="2"/>
        <v>121</v>
      </c>
      <c r="G18" s="46" t="e">
        <f t="shared" ca="1" si="1"/>
        <v>#VALUE!</v>
      </c>
      <c r="H18" s="5"/>
      <c r="I18" s="34"/>
      <c r="J18" s="5"/>
      <c r="K18" s="5"/>
      <c r="L18" s="5"/>
      <c r="M18" s="122" t="s">
        <v>125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1"/>
      <c r="B20" s="1"/>
      <c r="C20" s="1" ph="1"/>
      <c r="D20" s="1"/>
      <c r="E20" s="1"/>
      <c r="F20" s="1"/>
      <c r="G20" s="1"/>
      <c r="H20" s="1"/>
      <c r="I20" s="1"/>
      <c r="J20" s="1"/>
      <c r="K20" s="1"/>
      <c r="N20" s="1"/>
    </row>
    <row r="21" spans="1:14" s="31" customFormat="1" ht="24" customHeight="1">
      <c r="A21" s="215"/>
      <c r="B21" s="215"/>
      <c r="C21" s="215"/>
      <c r="D21" s="215"/>
      <c r="E21" s="215"/>
      <c r="F21" s="215"/>
      <c r="G21" s="215"/>
      <c r="H21" s="215"/>
      <c r="I21" s="215"/>
      <c r="J21" s="215"/>
      <c r="K21" s="1"/>
      <c r="L21" s="1"/>
      <c r="M21" s="59" t="s">
        <v>83</v>
      </c>
      <c r="N21" s="1"/>
    </row>
    <row r="22" spans="1:14" s="31" customFormat="1" ht="24" customHeight="1">
      <c r="A22" s="216" t="s">
        <v>200</v>
      </c>
      <c r="B22" s="217"/>
      <c r="C22" s="217"/>
      <c r="D22" s="217"/>
      <c r="E22" s="217"/>
      <c r="F22" s="217"/>
      <c r="G22" s="217"/>
      <c r="H22" s="217"/>
      <c r="I22" s="217"/>
      <c r="J22" s="217"/>
      <c r="K22" s="217"/>
      <c r="L22" s="217"/>
      <c r="M22" s="59" t="s">
        <v>84</v>
      </c>
      <c r="N22" s="1"/>
    </row>
    <row r="23" spans="1:14" s="31" customFormat="1" ht="24" customHeight="1" thickBot="1">
      <c r="A23" s="212" t="s">
        <v>59</v>
      </c>
      <c r="B23" s="213"/>
      <c r="C23" s="213"/>
      <c r="D23" s="213"/>
      <c r="E23" s="213"/>
      <c r="F23" s="213"/>
      <c r="G23" s="213"/>
      <c r="H23" s="213"/>
      <c r="I23" s="213"/>
      <c r="J23" s="213"/>
      <c r="K23" s="213"/>
      <c r="L23" s="213"/>
      <c r="M23" s="63"/>
      <c r="N23" s="1"/>
    </row>
    <row r="24" spans="1:14" ht="24" customHeight="1">
      <c r="A24" s="205"/>
      <c r="B24" s="206"/>
      <c r="C24" s="206"/>
      <c r="D24" s="206"/>
      <c r="E24" s="206"/>
      <c r="F24" s="206"/>
      <c r="G24" s="206"/>
      <c r="H24" s="206"/>
      <c r="I24" s="206"/>
      <c r="J24" s="206"/>
      <c r="K24" s="53"/>
      <c r="L24" s="54"/>
      <c r="M24" s="163" t="s">
        <v>197</v>
      </c>
    </row>
    <row r="25" spans="1:14" ht="24" customHeight="1">
      <c r="A25" s="207"/>
      <c r="B25" s="208"/>
      <c r="C25" s="209"/>
      <c r="D25" s="209"/>
      <c r="E25" s="209"/>
      <c r="F25" s="209"/>
      <c r="G25" s="209"/>
      <c r="H25" s="209"/>
      <c r="I25" s="209"/>
      <c r="J25" s="209"/>
      <c r="K25" s="53"/>
      <c r="L25" s="54"/>
      <c r="M25" s="165" t="s">
        <v>198</v>
      </c>
    </row>
    <row r="26" spans="1:14" ht="24" customHeight="1">
      <c r="A26" s="207"/>
      <c r="B26" s="208"/>
      <c r="C26" s="209"/>
      <c r="D26" s="209"/>
      <c r="E26" s="209"/>
      <c r="F26" s="209"/>
      <c r="G26" s="209"/>
      <c r="H26" s="209"/>
      <c r="I26" s="209"/>
      <c r="J26" s="209"/>
      <c r="M26" s="165" t="s">
        <v>199</v>
      </c>
    </row>
    <row r="27" spans="1:14" ht="24" customHeight="1">
      <c r="A27" s="207"/>
      <c r="B27" s="208"/>
      <c r="C27" s="209"/>
      <c r="D27" s="209"/>
      <c r="E27" s="209"/>
      <c r="F27" s="209"/>
      <c r="G27" s="209"/>
      <c r="H27" s="209"/>
      <c r="I27" s="209"/>
      <c r="J27" s="209"/>
      <c r="M27" s="1"/>
    </row>
    <row r="28" spans="1:14" ht="24" customHeight="1">
      <c r="A28" s="207"/>
      <c r="B28" s="208"/>
      <c r="C28" s="209"/>
      <c r="D28" s="209"/>
      <c r="E28" s="209"/>
      <c r="F28" s="209"/>
      <c r="G28" s="209"/>
      <c r="H28" s="209"/>
      <c r="I28" s="209"/>
      <c r="J28" s="209"/>
      <c r="M28" s="62"/>
    </row>
    <row r="29" spans="1:14" ht="24" customHeight="1">
      <c r="A29" s="207"/>
      <c r="B29" s="208"/>
      <c r="C29" s="209"/>
      <c r="D29" s="209"/>
      <c r="E29" s="209"/>
      <c r="F29" s="209"/>
      <c r="G29" s="209"/>
      <c r="H29" s="209"/>
      <c r="I29" s="209"/>
      <c r="J29" s="209"/>
      <c r="M29" s="60" t="s">
        <v>81</v>
      </c>
    </row>
    <row r="30" spans="1:14" ht="24" customHeight="1">
      <c r="A30" s="207"/>
      <c r="B30" s="208"/>
      <c r="C30" s="209"/>
      <c r="D30" s="209"/>
      <c r="E30" s="209"/>
      <c r="F30" s="209"/>
      <c r="G30" s="209"/>
      <c r="H30" s="209"/>
      <c r="I30" s="209"/>
      <c r="J30" s="209"/>
      <c r="M30" s="59" t="s">
        <v>82</v>
      </c>
    </row>
    <row r="31" spans="1:14" ht="24" customHeight="1">
      <c r="A31" s="207"/>
      <c r="B31" s="208"/>
      <c r="C31" s="209"/>
      <c r="D31" s="209"/>
      <c r="E31" s="209"/>
      <c r="F31" s="209"/>
      <c r="G31" s="209"/>
      <c r="H31" s="209"/>
      <c r="I31" s="209"/>
      <c r="J31" s="209"/>
      <c r="M31" s="159" t="s">
        <v>195</v>
      </c>
    </row>
    <row r="32" spans="1:14" ht="24" customHeight="1">
      <c r="A32" s="207"/>
      <c r="B32" s="208"/>
      <c r="C32" s="209"/>
      <c r="D32" s="209"/>
      <c r="E32" s="209"/>
      <c r="F32" s="209"/>
      <c r="G32" s="209"/>
      <c r="H32" s="209"/>
      <c r="I32" s="209"/>
      <c r="J32" s="209"/>
      <c r="M32" s="159" t="s">
        <v>134</v>
      </c>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M38" s="1"/>
    </row>
    <row r="39" spans="1:14" ht="24" customHeight="1">
      <c r="M39" s="1"/>
      <c r="N39" s="1" t="s">
        <v>89</v>
      </c>
    </row>
    <row r="40" spans="1:14" ht="24" customHeight="1">
      <c r="A40" s="229" t="s">
        <v>209</v>
      </c>
      <c r="B40" s="230"/>
      <c r="C40" s="230"/>
      <c r="D40" s="230"/>
      <c r="E40" s="230"/>
      <c r="F40" s="230"/>
      <c r="G40" s="230"/>
      <c r="H40" s="230"/>
      <c r="I40" s="230"/>
      <c r="J40" s="230"/>
      <c r="K40" s="230"/>
      <c r="L40" s="230"/>
      <c r="M40" s="63"/>
      <c r="N40" s="1" t="s">
        <v>126</v>
      </c>
    </row>
    <row r="41" spans="1:14" ht="24" customHeight="1">
      <c r="A41" s="212" t="s">
        <v>59</v>
      </c>
      <c r="B41" s="228"/>
      <c r="C41" s="228"/>
      <c r="D41" s="228"/>
      <c r="E41" s="228"/>
      <c r="F41" s="228"/>
      <c r="G41" s="228"/>
      <c r="H41" s="228"/>
      <c r="I41" s="228"/>
      <c r="J41" s="228"/>
      <c r="K41" s="228"/>
      <c r="L41" s="228"/>
      <c r="M41" s="64"/>
      <c r="N41" s="1" t="s">
        <v>90</v>
      </c>
    </row>
    <row r="42" spans="1:14" ht="24" customHeight="1">
      <c r="M42" s="1"/>
      <c r="N42" s="1" t="s">
        <v>127</v>
      </c>
    </row>
    <row r="43" spans="1:14" ht="24" customHeight="1">
      <c r="M43" s="1"/>
      <c r="N43" s="1" t="s">
        <v>128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3">
    <mergeCell ref="B3:C3"/>
    <mergeCell ref="A41:L41"/>
    <mergeCell ref="A1:L1"/>
    <mergeCell ref="B5:D5"/>
    <mergeCell ref="F5:F6"/>
    <mergeCell ref="B6:D6"/>
    <mergeCell ref="B7:D7"/>
    <mergeCell ref="A21:J21"/>
    <mergeCell ref="A22:L22"/>
    <mergeCell ref="A23:L23"/>
    <mergeCell ref="A24:J37"/>
    <mergeCell ref="A40:L40"/>
    <mergeCell ref="H8:K8"/>
  </mergeCells>
  <phoneticPr fontId="3"/>
  <dataValidations count="1">
    <dataValidation type="list" allowBlank="1" showInputMessage="1" showErrorMessage="1" sqref="L10:L19"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N49"/>
  <sheetViews>
    <sheetView view="pageBreakPreview" zoomScaleNormal="100" zoomScaleSheetLayoutView="100" workbookViewId="0">
      <selection activeCell="I11" sqref="I11"/>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6.5"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132</v>
      </c>
      <c r="B1" s="197"/>
      <c r="C1" s="197"/>
      <c r="D1" s="197"/>
      <c r="E1" s="197"/>
      <c r="F1" s="197"/>
      <c r="G1" s="197"/>
      <c r="H1" s="197"/>
      <c r="I1" s="197"/>
      <c r="J1" s="197"/>
      <c r="K1" s="197"/>
      <c r="L1" s="197"/>
      <c r="M1" s="7">
        <f ca="1">TODAY()</f>
        <v>44316</v>
      </c>
    </row>
    <row r="2" spans="1:14" ht="24" customHeight="1">
      <c r="L2" s="31"/>
      <c r="M2" s="1"/>
    </row>
    <row r="3" spans="1:14" ht="24" customHeight="1">
      <c r="A3" s="67" t="s">
        <v>24</v>
      </c>
      <c r="B3" s="198" t="e">
        <f>#REF!</f>
        <v>#REF!</v>
      </c>
      <c r="C3" s="199"/>
      <c r="D3" s="123"/>
      <c r="G3" s="167" t="s">
        <v>215</v>
      </c>
      <c r="L3" s="31"/>
    </row>
    <row r="4" spans="1:14" ht="24" customHeight="1">
      <c r="L4" s="31"/>
    </row>
    <row r="5" spans="1:14"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14" ht="24" customHeight="1">
      <c r="A6" s="67" t="s">
        <v>8</v>
      </c>
      <c r="B6" s="200" t="str">
        <f>【基本情報】!B5</f>
        <v>くまもん道場</v>
      </c>
      <c r="C6" s="201"/>
      <c r="D6" s="202"/>
      <c r="F6" s="204"/>
      <c r="G6" s="119" t="str">
        <f>【基本情報】!B8</f>
        <v>くま市熊区小熊町５７０５－２</v>
      </c>
      <c r="H6" s="120"/>
      <c r="I6" s="45"/>
      <c r="J6" s="45"/>
      <c r="K6" s="42"/>
      <c r="L6" s="59"/>
      <c r="M6" s="153" t="s">
        <v>210</v>
      </c>
    </row>
    <row r="7" spans="1:14" ht="24" customHeight="1">
      <c r="A7" s="67" t="s">
        <v>6</v>
      </c>
      <c r="B7" s="200" t="str">
        <f>【基本情報】!B6</f>
        <v>くまもん</v>
      </c>
      <c r="C7" s="201"/>
      <c r="D7" s="202"/>
      <c r="F7" s="94" t="s">
        <v>22</v>
      </c>
      <c r="G7" s="117" t="str">
        <f>【基本情報】!B9</f>
        <v>090-3333-3333</v>
      </c>
      <c r="H7" s="118"/>
      <c r="I7" s="44"/>
      <c r="J7" s="44"/>
      <c r="K7" s="25"/>
      <c r="L7" s="60"/>
      <c r="M7" s="59" t="s">
        <v>73</v>
      </c>
    </row>
    <row r="8" spans="1:14" ht="24" customHeight="1">
      <c r="L8" s="25"/>
      <c r="M8" s="60" t="s">
        <v>76</v>
      </c>
      <c r="N8" s="31"/>
    </row>
    <row r="9" spans="1:14" ht="24" customHeight="1">
      <c r="A9" s="67" t="s">
        <v>0</v>
      </c>
      <c r="B9" s="68" t="s">
        <v>27</v>
      </c>
      <c r="C9" s="67" t="s" ph="1">
        <v>7</v>
      </c>
      <c r="D9" s="67" t="s">
        <v>2</v>
      </c>
      <c r="E9" s="67" t="s">
        <v>1</v>
      </c>
      <c r="F9" s="67" t="s">
        <v>3</v>
      </c>
      <c r="G9" s="67" t="s">
        <v>19</v>
      </c>
      <c r="H9" s="67" t="s">
        <v>4</v>
      </c>
      <c r="I9" s="68" t="s">
        <v>28</v>
      </c>
      <c r="J9" s="67" t="s">
        <v>35</v>
      </c>
      <c r="K9" s="67" t="s">
        <v>85</v>
      </c>
      <c r="L9" s="68" t="s">
        <v>37</v>
      </c>
      <c r="M9" s="60" t="s">
        <v>74</v>
      </c>
      <c r="N9" s="31"/>
    </row>
    <row r="10" spans="1:14" ht="24" customHeight="1">
      <c r="A10" s="67">
        <v>0</v>
      </c>
      <c r="B10" s="74" t="s">
        <v>20</v>
      </c>
      <c r="C10" s="69" t="s" ph="1">
        <v>29</v>
      </c>
      <c r="D10" s="70">
        <v>38528</v>
      </c>
      <c r="E10" s="69" t="s">
        <v>5</v>
      </c>
      <c r="F10" s="71">
        <f ca="1">DATEDIF(D10,$M$1,"Y")</f>
        <v>15</v>
      </c>
      <c r="G10" s="72" t="str">
        <f ca="1">CHOOSE(DATEDIF(D10,DATE(YEAR(TODAY())-(MONTH(TODAY())&lt;=3)*1,4,1),"Y")-2,"年少","年中","年長","小1","小2","小3","小4","小5","小6","中1","中2","中3","高1","高2","高3","大1","大2","大3","大4")</f>
        <v>高1</v>
      </c>
      <c r="H10" s="73" t="s">
        <v>39</v>
      </c>
      <c r="I10" s="69">
        <v>10004</v>
      </c>
      <c r="J10" s="69" t="s">
        <v>191</v>
      </c>
      <c r="K10" s="154">
        <v>39480</v>
      </c>
      <c r="L10" s="155" t="s">
        <v>126</v>
      </c>
      <c r="M10" s="60" t="s">
        <v>75</v>
      </c>
      <c r="N10" s="26"/>
    </row>
    <row r="11" spans="1:14" ht="24" customHeight="1">
      <c r="A11" s="36">
        <v>1</v>
      </c>
      <c r="B11" s="32"/>
      <c r="C11" s="2" ph="1"/>
      <c r="D11" s="24"/>
      <c r="E11" s="2"/>
      <c r="F11" s="6"/>
      <c r="G11" s="46"/>
      <c r="H11" s="3"/>
      <c r="I11" s="33"/>
      <c r="J11" s="2"/>
      <c r="K11" s="93"/>
      <c r="L11" s="35"/>
      <c r="M11" s="59" t="s">
        <v>77</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59" t="s">
        <v>78</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9" ca="1" si="2">DATEDIF(D14,$M$1,"Y")</f>
        <v>121</v>
      </c>
      <c r="G14" s="46" t="e">
        <f t="shared" ca="1" si="1"/>
        <v>#VALUE!</v>
      </c>
      <c r="H14" s="4"/>
      <c r="I14" s="33"/>
      <c r="J14" s="2"/>
      <c r="K14" s="2"/>
      <c r="L14" s="2"/>
      <c r="M14" s="152" t="s">
        <v>145</v>
      </c>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59" t="s">
        <v>91</v>
      </c>
    </row>
    <row r="17" spans="1:14" ht="24" customHeight="1">
      <c r="A17" s="36">
        <v>7</v>
      </c>
      <c r="B17" s="34"/>
      <c r="C17" s="5"/>
      <c r="D17" s="24"/>
      <c r="E17" s="5"/>
      <c r="F17" s="6">
        <f t="shared" ca="1" si="2"/>
        <v>121</v>
      </c>
      <c r="G17" s="46" t="e">
        <f t="shared" ca="1" si="1"/>
        <v>#VALUE!</v>
      </c>
      <c r="H17" s="5"/>
      <c r="I17" s="34"/>
      <c r="J17" s="5"/>
      <c r="K17" s="5"/>
      <c r="L17" s="5"/>
      <c r="M17" s="121" t="s">
        <v>129</v>
      </c>
    </row>
    <row r="18" spans="1:14" s="31" customFormat="1" ht="24" customHeight="1">
      <c r="A18" s="36">
        <v>8</v>
      </c>
      <c r="B18" s="34"/>
      <c r="C18" s="5"/>
      <c r="D18" s="24"/>
      <c r="E18" s="5"/>
      <c r="F18" s="6">
        <f t="shared" ca="1" si="2"/>
        <v>121</v>
      </c>
      <c r="G18" s="46" t="e">
        <f t="shared" ca="1" si="1"/>
        <v>#VALUE!</v>
      </c>
      <c r="H18" s="5"/>
      <c r="I18" s="34"/>
      <c r="J18" s="5"/>
      <c r="K18" s="5"/>
      <c r="L18" s="5"/>
      <c r="M18" s="122" t="s">
        <v>125</v>
      </c>
      <c r="N18" s="1"/>
    </row>
    <row r="19" spans="1:14" s="31" customFormat="1" ht="24" customHeight="1">
      <c r="A19" s="36">
        <v>9</v>
      </c>
      <c r="B19" s="34"/>
      <c r="C19" s="5"/>
      <c r="D19" s="24"/>
      <c r="E19" s="5"/>
      <c r="F19" s="6">
        <f t="shared" ca="1" si="2"/>
        <v>121</v>
      </c>
      <c r="G19" s="46" t="e">
        <f t="shared" ca="1" si="1"/>
        <v>#VALUE!</v>
      </c>
      <c r="H19" s="5"/>
      <c r="I19" s="34"/>
      <c r="J19" s="5"/>
      <c r="K19" s="5"/>
      <c r="L19" s="5"/>
      <c r="N19" s="1"/>
    </row>
    <row r="20" spans="1:14" s="31" customFormat="1" ht="24" customHeight="1">
      <c r="A20" s="1"/>
      <c r="B20" s="1"/>
      <c r="C20" s="1" ph="1"/>
      <c r="D20" s="1"/>
      <c r="E20" s="1"/>
      <c r="F20" s="1"/>
      <c r="G20" s="1"/>
      <c r="H20" s="1"/>
      <c r="I20" s="1"/>
      <c r="J20" s="1"/>
      <c r="K20" s="1"/>
      <c r="N20" s="1"/>
    </row>
    <row r="21" spans="1:14" s="31" customFormat="1" ht="24" customHeight="1">
      <c r="A21" s="215"/>
      <c r="B21" s="215"/>
      <c r="C21" s="215"/>
      <c r="D21" s="215"/>
      <c r="E21" s="215"/>
      <c r="F21" s="215"/>
      <c r="G21" s="215"/>
      <c r="H21" s="215"/>
      <c r="I21" s="215"/>
      <c r="J21" s="215"/>
      <c r="K21" s="1"/>
      <c r="L21" s="1"/>
      <c r="M21" s="59" t="s">
        <v>83</v>
      </c>
      <c r="N21" s="1"/>
    </row>
    <row r="22" spans="1:14" s="31" customFormat="1" ht="24" customHeight="1">
      <c r="A22" s="216" t="s">
        <v>202</v>
      </c>
      <c r="B22" s="217"/>
      <c r="C22" s="217"/>
      <c r="D22" s="217"/>
      <c r="E22" s="217"/>
      <c r="F22" s="217"/>
      <c r="G22" s="217"/>
      <c r="H22" s="217"/>
      <c r="I22" s="217"/>
      <c r="J22" s="217"/>
      <c r="K22" s="217"/>
      <c r="L22" s="217"/>
      <c r="M22" s="59" t="s">
        <v>84</v>
      </c>
      <c r="N22" s="1"/>
    </row>
    <row r="23" spans="1:14" s="31" customFormat="1" ht="24" customHeight="1" thickBot="1">
      <c r="A23" s="212" t="s">
        <v>59</v>
      </c>
      <c r="B23" s="213"/>
      <c r="C23" s="213"/>
      <c r="D23" s="213"/>
      <c r="E23" s="213"/>
      <c r="F23" s="213"/>
      <c r="G23" s="213"/>
      <c r="H23" s="213"/>
      <c r="I23" s="213"/>
      <c r="J23" s="213"/>
      <c r="K23" s="213"/>
      <c r="L23" s="213"/>
      <c r="M23" s="63"/>
      <c r="N23" s="1"/>
    </row>
    <row r="24" spans="1:14" ht="24" customHeight="1">
      <c r="A24" s="205"/>
      <c r="B24" s="206"/>
      <c r="C24" s="206"/>
      <c r="D24" s="206"/>
      <c r="E24" s="206"/>
      <c r="F24" s="206"/>
      <c r="G24" s="206"/>
      <c r="H24" s="206"/>
      <c r="I24" s="206"/>
      <c r="J24" s="206"/>
      <c r="K24" s="53"/>
      <c r="L24" s="54"/>
      <c r="M24" s="163" t="s">
        <v>197</v>
      </c>
    </row>
    <row r="25" spans="1:14" ht="24" customHeight="1">
      <c r="A25" s="207"/>
      <c r="B25" s="208"/>
      <c r="C25" s="209"/>
      <c r="D25" s="209"/>
      <c r="E25" s="209"/>
      <c r="F25" s="209"/>
      <c r="G25" s="209"/>
      <c r="H25" s="209"/>
      <c r="I25" s="209"/>
      <c r="J25" s="209"/>
      <c r="K25" s="53"/>
      <c r="L25" s="54"/>
      <c r="M25" s="165" t="s">
        <v>198</v>
      </c>
    </row>
    <row r="26" spans="1:14" ht="24" customHeight="1">
      <c r="A26" s="207"/>
      <c r="B26" s="208"/>
      <c r="C26" s="209"/>
      <c r="D26" s="209"/>
      <c r="E26" s="209"/>
      <c r="F26" s="209"/>
      <c r="G26" s="209"/>
      <c r="H26" s="209"/>
      <c r="I26" s="209"/>
      <c r="J26" s="209"/>
      <c r="M26" s="165" t="s">
        <v>199</v>
      </c>
    </row>
    <row r="27" spans="1:14" ht="24" customHeight="1">
      <c r="A27" s="207"/>
      <c r="B27" s="208"/>
      <c r="C27" s="209"/>
      <c r="D27" s="209"/>
      <c r="E27" s="209"/>
      <c r="F27" s="209"/>
      <c r="G27" s="209"/>
      <c r="H27" s="209"/>
      <c r="I27" s="209"/>
      <c r="J27" s="209"/>
      <c r="M27" s="1"/>
    </row>
    <row r="28" spans="1:14" ht="24" customHeight="1">
      <c r="A28" s="207"/>
      <c r="B28" s="208"/>
      <c r="C28" s="209"/>
      <c r="D28" s="209"/>
      <c r="E28" s="209"/>
      <c r="F28" s="209"/>
      <c r="G28" s="209"/>
      <c r="H28" s="209"/>
      <c r="I28" s="209"/>
      <c r="J28" s="209"/>
      <c r="M28" s="62"/>
    </row>
    <row r="29" spans="1:14" ht="24" customHeight="1">
      <c r="A29" s="207"/>
      <c r="B29" s="208"/>
      <c r="C29" s="209"/>
      <c r="D29" s="209"/>
      <c r="E29" s="209"/>
      <c r="F29" s="209"/>
      <c r="G29" s="209"/>
      <c r="H29" s="209"/>
      <c r="I29" s="209"/>
      <c r="J29" s="209"/>
      <c r="M29" s="60" t="s">
        <v>81</v>
      </c>
    </row>
    <row r="30" spans="1:14" ht="24" customHeight="1">
      <c r="A30" s="207"/>
      <c r="B30" s="208"/>
      <c r="C30" s="209"/>
      <c r="D30" s="209"/>
      <c r="E30" s="209"/>
      <c r="F30" s="209"/>
      <c r="G30" s="209"/>
      <c r="H30" s="209"/>
      <c r="I30" s="209"/>
      <c r="J30" s="209"/>
      <c r="M30" s="59" t="s">
        <v>82</v>
      </c>
    </row>
    <row r="31" spans="1:14" ht="24" customHeight="1">
      <c r="A31" s="207"/>
      <c r="B31" s="208"/>
      <c r="C31" s="209"/>
      <c r="D31" s="209"/>
      <c r="E31" s="209"/>
      <c r="F31" s="209"/>
      <c r="G31" s="209"/>
      <c r="H31" s="209"/>
      <c r="I31" s="209"/>
      <c r="J31" s="209"/>
      <c r="M31" s="159" t="s">
        <v>195</v>
      </c>
    </row>
    <row r="32" spans="1:14" ht="24" customHeight="1">
      <c r="A32" s="207"/>
      <c r="B32" s="208"/>
      <c r="C32" s="209"/>
      <c r="D32" s="209"/>
      <c r="E32" s="209"/>
      <c r="F32" s="209"/>
      <c r="G32" s="209"/>
      <c r="H32" s="209"/>
      <c r="I32" s="209"/>
      <c r="J32" s="209"/>
      <c r="M32" s="159" t="s">
        <v>134</v>
      </c>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M38" s="1"/>
    </row>
    <row r="39" spans="1:14" ht="24" customHeight="1">
      <c r="M39" s="1"/>
      <c r="N39" s="1" t="s">
        <v>89</v>
      </c>
    </row>
    <row r="40" spans="1:14" ht="24" customHeight="1">
      <c r="A40" s="229" t="s">
        <v>209</v>
      </c>
      <c r="B40" s="230"/>
      <c r="C40" s="230"/>
      <c r="D40" s="230"/>
      <c r="E40" s="230"/>
      <c r="F40" s="230"/>
      <c r="G40" s="230"/>
      <c r="H40" s="230"/>
      <c r="I40" s="230"/>
      <c r="J40" s="230"/>
      <c r="K40" s="230"/>
      <c r="L40" s="230"/>
      <c r="M40" s="63"/>
      <c r="N40" s="1" t="s">
        <v>126</v>
      </c>
    </row>
    <row r="41" spans="1:14" ht="24" customHeight="1">
      <c r="A41" s="212" t="s">
        <v>59</v>
      </c>
      <c r="B41" s="228"/>
      <c r="C41" s="228"/>
      <c r="D41" s="228"/>
      <c r="E41" s="228"/>
      <c r="F41" s="228"/>
      <c r="G41" s="228"/>
      <c r="H41" s="228"/>
      <c r="I41" s="228"/>
      <c r="J41" s="228"/>
      <c r="K41" s="228"/>
      <c r="L41" s="228"/>
      <c r="M41" s="64"/>
      <c r="N41" s="1" t="s">
        <v>90</v>
      </c>
    </row>
    <row r="42" spans="1:14" ht="24" customHeight="1">
      <c r="M42" s="1"/>
      <c r="N42" s="1" t="s">
        <v>127</v>
      </c>
    </row>
    <row r="43" spans="1:14" ht="24" customHeight="1">
      <c r="M43" s="1"/>
      <c r="N43" s="1" t="s">
        <v>128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2">
    <mergeCell ref="A41:L41"/>
    <mergeCell ref="A1:L1"/>
    <mergeCell ref="B5:D5"/>
    <mergeCell ref="F5:F6"/>
    <mergeCell ref="B6:D6"/>
    <mergeCell ref="B7:D7"/>
    <mergeCell ref="A21:J21"/>
    <mergeCell ref="A22:L22"/>
    <mergeCell ref="A23:L23"/>
    <mergeCell ref="A24:J37"/>
    <mergeCell ref="A40:L40"/>
    <mergeCell ref="B3:C3"/>
  </mergeCells>
  <phoneticPr fontId="3"/>
  <dataValidations count="1">
    <dataValidation type="list" allowBlank="1" showInputMessage="1" showErrorMessage="1" sqref="L10:L19" xr:uid="{00000000-0002-0000-0F00-000000000000}">
      <formula1>$N$39:$N$43</formula1>
    </dataValidation>
  </dataValidations>
  <printOptions horizontalCentered="1"/>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7"/>
  <sheetViews>
    <sheetView view="pageBreakPreview" topLeftCell="A7" zoomScale="85" zoomScaleNormal="100" zoomScaleSheetLayoutView="85" workbookViewId="0">
      <selection activeCell="O33" sqref="O3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7" style="1" customWidth="1"/>
    <col min="6" max="6" width="8.75" style="1" bestFit="1"/>
    <col min="7" max="7" width="22.625" style="1" bestFit="1" customWidth="1"/>
    <col min="8" max="8" width="9.125" style="1" bestFit="1" customWidth="1"/>
    <col min="9" max="9" width="8.875" style="1" bestFit="1" customWidth="1"/>
    <col min="10" max="10" width="13.875" style="1" customWidth="1"/>
    <col min="11" max="11" width="4.375" style="1" bestFit="1" customWidth="1"/>
    <col min="12" max="12" width="11.625" style="1" customWidth="1"/>
    <col min="13" max="16384" width="8.75" style="1"/>
  </cols>
  <sheetData>
    <row r="1" spans="1:20" ht="24" customHeight="1">
      <c r="A1" s="197" t="s">
        <v>117</v>
      </c>
      <c r="B1" s="197"/>
      <c r="C1" s="197"/>
      <c r="D1" s="197"/>
      <c r="E1" s="197"/>
      <c r="F1" s="197"/>
      <c r="G1" s="197"/>
      <c r="H1" s="197"/>
      <c r="I1" s="197"/>
      <c r="J1" s="197"/>
      <c r="L1" s="66">
        <f ca="1">TODAY()</f>
        <v>44316</v>
      </c>
    </row>
    <row r="3" spans="1:20" ht="24" customHeight="1">
      <c r="A3" s="95" t="s">
        <v>24</v>
      </c>
      <c r="B3" s="234" t="str">
        <f>【基本情報】!B3</f>
        <v>令和２年〇月×日</v>
      </c>
      <c r="C3" s="235"/>
      <c r="D3" s="236"/>
      <c r="L3" s="96"/>
    </row>
    <row r="4" spans="1:20" ht="24" customHeight="1">
      <c r="L4" s="96"/>
    </row>
    <row r="5" spans="1:20" ht="24" customHeight="1">
      <c r="A5" s="95" t="s">
        <v>23</v>
      </c>
      <c r="B5" s="237" t="str">
        <f>【基本情報】!B4</f>
        <v>くまもん空手道連盟</v>
      </c>
      <c r="C5" s="238"/>
      <c r="D5" s="239"/>
      <c r="F5" s="240" t="s">
        <v>21</v>
      </c>
      <c r="G5" s="97" t="str">
        <f>【基本情報】!B7</f>
        <v>〒８00-0000</v>
      </c>
      <c r="H5" s="98"/>
      <c r="I5" s="98"/>
      <c r="J5" s="98"/>
      <c r="K5" s="98"/>
    </row>
    <row r="6" spans="1:20" ht="24" customHeight="1">
      <c r="A6" s="95" t="s">
        <v>8</v>
      </c>
      <c r="B6" s="237" t="str">
        <f>【基本情報】!B5</f>
        <v>くまもん道場</v>
      </c>
      <c r="C6" s="238"/>
      <c r="D6" s="239"/>
      <c r="F6" s="241"/>
      <c r="G6" s="99" t="str">
        <f>【基本情報】!B8</f>
        <v>くま市熊区小熊町５７０５－２</v>
      </c>
      <c r="H6" s="100"/>
      <c r="I6" s="100"/>
      <c r="J6" s="100"/>
      <c r="K6" s="100"/>
      <c r="L6" s="58" t="s">
        <v>79</v>
      </c>
    </row>
    <row r="7" spans="1:20" ht="24" customHeight="1">
      <c r="A7" s="95" t="s">
        <v>6</v>
      </c>
      <c r="B7" s="237" t="str">
        <f>【基本情報】!B6</f>
        <v>くまもん</v>
      </c>
      <c r="C7" s="238"/>
      <c r="D7" s="239"/>
      <c r="F7" s="101" t="s">
        <v>22</v>
      </c>
      <c r="G7" s="102" t="str">
        <f>【基本情報】!B9</f>
        <v>090-3333-3333</v>
      </c>
      <c r="H7" s="98"/>
      <c r="I7" s="98"/>
      <c r="J7" s="98"/>
      <c r="K7" s="98"/>
      <c r="L7" s="59" t="s">
        <v>73</v>
      </c>
    </row>
    <row r="8" spans="1:20" ht="24" customHeight="1">
      <c r="L8" s="60" t="s">
        <v>76</v>
      </c>
    </row>
    <row r="9" spans="1:20" ht="24" customHeight="1">
      <c r="A9" s="95" t="s">
        <v>0</v>
      </c>
      <c r="B9" s="95" t="s" ph="1">
        <v>7</v>
      </c>
      <c r="C9" s="95" t="s">
        <v>1</v>
      </c>
      <c r="D9" s="95" t="s">
        <v>2</v>
      </c>
      <c r="E9" s="95" t="s">
        <v>3</v>
      </c>
      <c r="F9" s="95" t="s">
        <v>19</v>
      </c>
      <c r="G9" s="95" t="s">
        <v>4</v>
      </c>
      <c r="H9" s="103" t="s">
        <v>27</v>
      </c>
      <c r="I9" s="103" t="s">
        <v>28</v>
      </c>
      <c r="J9" s="95" t="s">
        <v>118</v>
      </c>
      <c r="K9" s="95" t="s">
        <v>35</v>
      </c>
      <c r="L9" s="60" t="s">
        <v>74</v>
      </c>
    </row>
    <row r="10" spans="1:20" ht="24" customHeight="1">
      <c r="A10" s="95">
        <v>0</v>
      </c>
      <c r="B10" s="104" t="s" ph="1">
        <v>29</v>
      </c>
      <c r="C10" s="104" t="s">
        <v>5</v>
      </c>
      <c r="D10" s="105">
        <v>38528</v>
      </c>
      <c r="E10" s="6">
        <f ca="1">DATEDIF(D10,$L$1,"Y")</f>
        <v>15</v>
      </c>
      <c r="F10" s="46" t="str">
        <f t="shared" ref="F10:F19" ca="1" si="0">CHOOSE(DATEDIF(D10,DATE(YEAR(TODAY())-(MONTH(TODAY())&lt;=3)*1,4,1),"Y")-2,"年少","年中","年長","小1","小2","小3","小4","小5","小6","中1","中2","中3","高1","高2","高3","大1","大2","大3","大4")</f>
        <v>高1</v>
      </c>
      <c r="G10" s="108" t="s">
        <v>39</v>
      </c>
      <c r="H10" s="109" t="s">
        <v>20</v>
      </c>
      <c r="I10" s="104" t="s">
        <v>30</v>
      </c>
      <c r="J10" s="110">
        <v>43466</v>
      </c>
      <c r="K10" s="104" t="s">
        <v>36</v>
      </c>
      <c r="L10" s="60" t="s">
        <v>75</v>
      </c>
    </row>
    <row r="11" spans="1:20" ht="24" customHeight="1">
      <c r="A11" s="36">
        <v>1</v>
      </c>
      <c r="B11" s="2" ph="1"/>
      <c r="C11" s="2"/>
      <c r="D11" s="24"/>
      <c r="E11" s="6">
        <f t="shared" ref="E11:E19" ca="1" si="1">DATEDIF(D11,$L$1,"Y")</f>
        <v>121</v>
      </c>
      <c r="F11" s="46" t="e">
        <f t="shared" ca="1" si="0"/>
        <v>#VALUE!</v>
      </c>
      <c r="G11" s="3"/>
      <c r="H11" s="33"/>
      <c r="I11" s="33"/>
      <c r="J11" s="2"/>
      <c r="K11" s="2"/>
      <c r="L11" s="59" t="s">
        <v>77</v>
      </c>
    </row>
    <row r="12" spans="1:20" ht="24" customHeight="1">
      <c r="A12" s="36">
        <v>2</v>
      </c>
      <c r="B12" s="2" ph="1"/>
      <c r="C12" s="2"/>
      <c r="D12" s="24"/>
      <c r="E12" s="6">
        <f t="shared" ca="1" si="1"/>
        <v>121</v>
      </c>
      <c r="F12" s="46" t="e">
        <f t="shared" ca="1" si="0"/>
        <v>#VALUE!</v>
      </c>
      <c r="G12" s="3"/>
      <c r="H12" s="33"/>
      <c r="I12" s="33"/>
      <c r="J12" s="2"/>
      <c r="K12" s="2"/>
      <c r="L12" s="59" t="s">
        <v>78</v>
      </c>
    </row>
    <row r="13" spans="1:20" ht="24" customHeight="1">
      <c r="A13" s="36">
        <v>3</v>
      </c>
      <c r="B13" s="2" ph="1"/>
      <c r="C13" s="2"/>
      <c r="D13" s="24"/>
      <c r="E13" s="6">
        <f t="shared" ca="1" si="1"/>
        <v>121</v>
      </c>
      <c r="F13" s="46" t="e">
        <f t="shared" ca="1" si="0"/>
        <v>#VALUE!</v>
      </c>
      <c r="G13" s="4"/>
      <c r="H13" s="33"/>
      <c r="I13" s="33"/>
      <c r="J13" s="2"/>
      <c r="K13" s="2"/>
    </row>
    <row r="14" spans="1:20" ht="24" customHeight="1">
      <c r="A14" s="36">
        <v>4</v>
      </c>
      <c r="B14" s="2" ph="1"/>
      <c r="C14" s="2"/>
      <c r="D14" s="24"/>
      <c r="E14" s="6">
        <f t="shared" ca="1" si="1"/>
        <v>121</v>
      </c>
      <c r="F14" s="46" t="e">
        <f t="shared" ca="1" si="0"/>
        <v>#VALUE!</v>
      </c>
      <c r="G14" s="4"/>
      <c r="H14" s="33"/>
      <c r="I14" s="33"/>
      <c r="J14" s="2"/>
      <c r="K14" s="2"/>
      <c r="L14" s="61" t="s">
        <v>119</v>
      </c>
      <c r="M14" s="65"/>
      <c r="N14" s="65"/>
      <c r="O14" s="65"/>
      <c r="P14" s="65"/>
      <c r="Q14" s="65"/>
      <c r="R14" s="65"/>
      <c r="S14" s="65"/>
      <c r="T14" s="65"/>
    </row>
    <row r="15" spans="1:20" ht="24" customHeight="1">
      <c r="A15" s="36">
        <v>5</v>
      </c>
      <c r="B15" s="5"/>
      <c r="C15" s="5"/>
      <c r="D15" s="24"/>
      <c r="E15" s="6">
        <f t="shared" ca="1" si="1"/>
        <v>121</v>
      </c>
      <c r="F15" s="46" t="e">
        <f t="shared" ca="1" si="0"/>
        <v>#VALUE!</v>
      </c>
      <c r="G15" s="5"/>
      <c r="H15" s="34"/>
      <c r="I15" s="34"/>
      <c r="J15" s="5"/>
      <c r="K15" s="5"/>
      <c r="L15" s="60" t="s">
        <v>120</v>
      </c>
    </row>
    <row r="16" spans="1:20" ht="24" customHeight="1">
      <c r="A16" s="36">
        <v>6</v>
      </c>
      <c r="B16" s="5"/>
      <c r="C16" s="5"/>
      <c r="D16" s="24"/>
      <c r="E16" s="6">
        <f t="shared" ca="1" si="1"/>
        <v>121</v>
      </c>
      <c r="F16" s="46" t="e">
        <f t="shared" ca="1" si="0"/>
        <v>#VALUE!</v>
      </c>
      <c r="G16" s="5"/>
      <c r="H16" s="34"/>
      <c r="I16" s="34"/>
      <c r="J16" s="5"/>
      <c r="K16" s="5"/>
    </row>
    <row r="17" spans="1:15" ht="24" customHeight="1">
      <c r="A17" s="36">
        <v>7</v>
      </c>
      <c r="B17" s="5"/>
      <c r="C17" s="5"/>
      <c r="D17" s="24"/>
      <c r="E17" s="6">
        <f t="shared" ca="1" si="1"/>
        <v>121</v>
      </c>
      <c r="F17" s="46" t="e">
        <f t="shared" ca="1" si="0"/>
        <v>#VALUE!</v>
      </c>
      <c r="G17" s="5"/>
      <c r="H17" s="34"/>
      <c r="I17" s="34"/>
      <c r="J17" s="5"/>
      <c r="K17" s="5"/>
      <c r="L17" s="59" t="s">
        <v>83</v>
      </c>
    </row>
    <row r="18" spans="1:15" ht="24" customHeight="1">
      <c r="A18" s="36">
        <v>8</v>
      </c>
      <c r="B18" s="5"/>
      <c r="C18" s="5"/>
      <c r="D18" s="24"/>
      <c r="E18" s="6">
        <f t="shared" ca="1" si="1"/>
        <v>121</v>
      </c>
      <c r="F18" s="46" t="e">
        <f t="shared" ca="1" si="0"/>
        <v>#VALUE!</v>
      </c>
      <c r="G18" s="5"/>
      <c r="H18" s="34"/>
      <c r="I18" s="34"/>
      <c r="J18" s="5"/>
      <c r="K18" s="5"/>
      <c r="L18" s="59" t="s">
        <v>84</v>
      </c>
    </row>
    <row r="19" spans="1:15" ht="24" customHeight="1">
      <c r="A19" s="36">
        <v>9</v>
      </c>
      <c r="B19" s="5"/>
      <c r="C19" s="5"/>
      <c r="D19" s="24"/>
      <c r="E19" s="6">
        <f t="shared" ca="1" si="1"/>
        <v>121</v>
      </c>
      <c r="F19" s="46" t="e">
        <f t="shared" ca="1" si="0"/>
        <v>#VALUE!</v>
      </c>
      <c r="G19" s="5"/>
      <c r="H19" s="34"/>
      <c r="I19" s="34"/>
      <c r="J19" s="5"/>
      <c r="K19" s="5"/>
    </row>
    <row r="20" spans="1:15" ht="24" customHeight="1">
      <c r="B20" s="1" ph="1"/>
      <c r="K20" s="100"/>
      <c r="L20" s="100"/>
      <c r="M20" s="100"/>
      <c r="N20" s="100"/>
    </row>
    <row r="21" spans="1:15" ht="24" customHeight="1">
      <c r="A21" s="215"/>
      <c r="B21" s="215"/>
      <c r="C21" s="215"/>
      <c r="D21" s="215"/>
      <c r="E21" s="215"/>
      <c r="F21" s="215"/>
      <c r="G21" s="215"/>
      <c r="H21" s="215"/>
      <c r="I21" s="215"/>
      <c r="J21" s="215"/>
    </row>
    <row r="22" spans="1:15">
      <c r="A22" s="216" t="s">
        <v>121</v>
      </c>
      <c r="B22" s="217"/>
      <c r="C22" s="217"/>
      <c r="D22" s="217"/>
      <c r="E22" s="217"/>
      <c r="F22" s="217"/>
      <c r="G22" s="217"/>
      <c r="H22" s="217"/>
      <c r="I22" s="217"/>
      <c r="J22" s="217"/>
      <c r="K22" s="217"/>
    </row>
    <row r="23" spans="1:15" ht="19.5" customHeight="1">
      <c r="A23" s="232" t="s">
        <v>59</v>
      </c>
      <c r="B23" s="233"/>
      <c r="C23" s="233"/>
      <c r="D23" s="233"/>
      <c r="E23" s="233"/>
      <c r="F23" s="233"/>
      <c r="G23" s="233"/>
      <c r="H23" s="233"/>
      <c r="I23" s="233"/>
      <c r="J23" s="233"/>
      <c r="K23" s="233"/>
    </row>
    <row r="24" spans="1:15" ht="18.75" customHeight="1">
      <c r="A24" s="207"/>
      <c r="B24" s="208"/>
      <c r="C24" s="208"/>
      <c r="D24" s="208"/>
      <c r="E24" s="208"/>
      <c r="F24" s="208"/>
      <c r="G24" s="208"/>
      <c r="H24" s="208"/>
      <c r="I24" s="208"/>
      <c r="J24" s="208"/>
      <c r="K24" s="208"/>
      <c r="L24" s="112" t="s">
        <v>80</v>
      </c>
      <c r="M24" s="113"/>
      <c r="N24" s="113"/>
      <c r="O24" s="113"/>
    </row>
    <row r="25" spans="1:15" ht="17.25">
      <c r="A25" s="207"/>
      <c r="B25" s="208"/>
      <c r="C25" s="208"/>
      <c r="D25" s="208"/>
      <c r="E25" s="208"/>
      <c r="F25" s="208"/>
      <c r="G25" s="208"/>
      <c r="H25" s="208"/>
      <c r="I25" s="208"/>
      <c r="J25" s="208"/>
      <c r="K25" s="208"/>
      <c r="L25" s="60" t="s">
        <v>81</v>
      </c>
      <c r="M25" s="113"/>
      <c r="N25" s="113"/>
      <c r="O25" s="113"/>
    </row>
    <row r="26" spans="1:15" ht="17.25">
      <c r="A26" s="207"/>
      <c r="B26" s="208"/>
      <c r="C26" s="208"/>
      <c r="D26" s="208"/>
      <c r="E26" s="208"/>
      <c r="F26" s="208"/>
      <c r="G26" s="208"/>
      <c r="H26" s="208"/>
      <c r="I26" s="208"/>
      <c r="J26" s="208"/>
      <c r="K26" s="208"/>
      <c r="L26" s="59" t="s">
        <v>82</v>
      </c>
    </row>
    <row r="27" spans="1:15" ht="11.25">
      <c r="A27" s="207"/>
      <c r="B27" s="208"/>
      <c r="C27" s="208"/>
      <c r="D27" s="208"/>
      <c r="E27" s="208"/>
      <c r="F27" s="208"/>
      <c r="G27" s="208"/>
      <c r="H27" s="208"/>
      <c r="I27" s="208"/>
      <c r="J27" s="208"/>
      <c r="K27" s="208"/>
    </row>
    <row r="28" spans="1:15" ht="17.25">
      <c r="A28" s="207"/>
      <c r="B28" s="208"/>
      <c r="C28" s="208"/>
      <c r="D28" s="208"/>
      <c r="E28" s="208"/>
      <c r="F28" s="208"/>
      <c r="G28" s="208"/>
      <c r="H28" s="208"/>
      <c r="I28" s="208"/>
      <c r="J28" s="208"/>
      <c r="K28" s="208"/>
      <c r="L28" s="159" t="s">
        <v>195</v>
      </c>
    </row>
    <row r="29" spans="1:15" ht="17.25">
      <c r="A29" s="207"/>
      <c r="B29" s="208"/>
      <c r="C29" s="208"/>
      <c r="D29" s="208"/>
      <c r="E29" s="208"/>
      <c r="F29" s="208"/>
      <c r="G29" s="208"/>
      <c r="H29" s="208"/>
      <c r="I29" s="208"/>
      <c r="J29" s="208"/>
      <c r="K29" s="208"/>
      <c r="L29" s="159" t="s">
        <v>134</v>
      </c>
    </row>
    <row r="30" spans="1:15" ht="11.25">
      <c r="A30" s="207"/>
      <c r="B30" s="208"/>
      <c r="C30" s="208"/>
      <c r="D30" s="208"/>
      <c r="E30" s="208"/>
      <c r="F30" s="208"/>
      <c r="G30" s="208"/>
      <c r="H30" s="208"/>
      <c r="I30" s="208"/>
      <c r="J30" s="208"/>
      <c r="K30" s="208"/>
    </row>
    <row r="31" spans="1:15" ht="11.25">
      <c r="A31" s="207"/>
      <c r="B31" s="208"/>
      <c r="C31" s="208"/>
      <c r="D31" s="208"/>
      <c r="E31" s="208"/>
      <c r="F31" s="208"/>
      <c r="G31" s="208"/>
      <c r="H31" s="208"/>
      <c r="I31" s="208"/>
      <c r="J31" s="208"/>
      <c r="K31" s="208"/>
    </row>
    <row r="32" spans="1:15" ht="11.25">
      <c r="A32" s="207"/>
      <c r="B32" s="208"/>
      <c r="C32" s="208"/>
      <c r="D32" s="208"/>
      <c r="E32" s="208"/>
      <c r="F32" s="208"/>
      <c r="G32" s="208"/>
      <c r="H32" s="208"/>
      <c r="I32" s="208"/>
      <c r="J32" s="208"/>
      <c r="K32" s="208"/>
    </row>
    <row r="33" spans="1:11" ht="11.25">
      <c r="A33" s="207"/>
      <c r="B33" s="208"/>
      <c r="C33" s="208"/>
      <c r="D33" s="208"/>
      <c r="E33" s="208"/>
      <c r="F33" s="208"/>
      <c r="G33" s="208"/>
      <c r="H33" s="208"/>
      <c r="I33" s="208"/>
      <c r="J33" s="208"/>
      <c r="K33" s="208"/>
    </row>
    <row r="34" spans="1:11" ht="11.25">
      <c r="A34" s="207"/>
      <c r="B34" s="208"/>
      <c r="C34" s="208"/>
      <c r="D34" s="208"/>
      <c r="E34" s="208"/>
      <c r="F34" s="208"/>
      <c r="G34" s="208"/>
      <c r="H34" s="208"/>
      <c r="I34" s="208"/>
      <c r="J34" s="208"/>
      <c r="K34" s="208"/>
    </row>
    <row r="35" spans="1:11" ht="11.25">
      <c r="A35" s="207"/>
      <c r="B35" s="208"/>
      <c r="C35" s="208"/>
      <c r="D35" s="208"/>
      <c r="E35" s="208"/>
      <c r="F35" s="208"/>
      <c r="G35" s="208"/>
      <c r="H35" s="208"/>
      <c r="I35" s="208"/>
      <c r="J35" s="208"/>
      <c r="K35" s="208"/>
    </row>
    <row r="36" spans="1:11" ht="11.25">
      <c r="A36" s="207"/>
      <c r="B36" s="208"/>
      <c r="C36" s="208"/>
      <c r="D36" s="208"/>
      <c r="E36" s="208"/>
      <c r="F36" s="208"/>
      <c r="G36" s="208"/>
      <c r="H36" s="208"/>
      <c r="I36" s="208"/>
      <c r="J36" s="208"/>
      <c r="K36" s="208"/>
    </row>
    <row r="37" spans="1:11" ht="11.25">
      <c r="A37" s="207"/>
      <c r="B37" s="208"/>
      <c r="C37" s="208"/>
      <c r="D37" s="208"/>
      <c r="E37" s="208"/>
      <c r="F37" s="208"/>
      <c r="G37" s="208"/>
      <c r="H37" s="208"/>
      <c r="I37" s="208"/>
      <c r="J37" s="208"/>
      <c r="K37" s="208"/>
    </row>
  </sheetData>
  <mergeCells count="10">
    <mergeCell ref="A22:K22"/>
    <mergeCell ref="A23:K23"/>
    <mergeCell ref="A24:K37"/>
    <mergeCell ref="A21:J21"/>
    <mergeCell ref="A1:J1"/>
    <mergeCell ref="B3:D3"/>
    <mergeCell ref="B5:D5"/>
    <mergeCell ref="F5:F6"/>
    <mergeCell ref="B6:D6"/>
    <mergeCell ref="B7:D7"/>
  </mergeCells>
  <phoneticPr fontId="3"/>
  <pageMargins left="0.7" right="0.7" top="0.75" bottom="0.75" header="0.3" footer="0.3"/>
  <pageSetup paperSize="9" orientation="landscape"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N49"/>
  <sheetViews>
    <sheetView view="pageBreakPreview" zoomScaleNormal="100" zoomScaleSheetLayoutView="100" workbookViewId="0">
      <selection activeCell="I11" sqref="I11"/>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ol min="7" max="7" width="22.625" style="1" bestFit="1" customWidth="1"/>
    <col min="8" max="8" width="9.125" style="1" bestFit="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122</v>
      </c>
      <c r="B1" s="197"/>
      <c r="C1" s="197"/>
      <c r="D1" s="197"/>
      <c r="E1" s="197"/>
      <c r="F1" s="197"/>
      <c r="G1" s="197"/>
      <c r="H1" s="197"/>
      <c r="I1" s="197"/>
      <c r="J1" s="197"/>
      <c r="K1" s="197"/>
      <c r="L1" s="197"/>
      <c r="M1" s="7">
        <f ca="1">TODAY()</f>
        <v>44316</v>
      </c>
    </row>
    <row r="3" spans="1:14" ht="24" customHeight="1">
      <c r="A3" s="95" t="s">
        <v>24</v>
      </c>
      <c r="B3" s="234" t="str">
        <f>【基本情報】!B3</f>
        <v>令和２年〇月×日</v>
      </c>
      <c r="C3" s="235"/>
      <c r="D3" s="236"/>
      <c r="N3" s="31"/>
    </row>
    <row r="4" spans="1:14" ht="24" customHeight="1">
      <c r="N4" s="31"/>
    </row>
    <row r="5" spans="1:14" ht="24" customHeight="1">
      <c r="A5" s="95" t="s">
        <v>23</v>
      </c>
      <c r="B5" s="237" t="str">
        <f>【基本情報】!B4</f>
        <v>くまもん空手道連盟</v>
      </c>
      <c r="C5" s="238"/>
      <c r="D5" s="239"/>
      <c r="F5" s="240" t="s">
        <v>21</v>
      </c>
      <c r="G5" s="97" t="str">
        <f>【基本情報】!B7</f>
        <v>〒８00-0000</v>
      </c>
      <c r="H5" s="98"/>
      <c r="I5" s="98"/>
      <c r="J5" s="98"/>
      <c r="K5" s="98"/>
      <c r="L5" s="98"/>
      <c r="M5" s="58" t="s">
        <v>79</v>
      </c>
      <c r="N5" s="31"/>
    </row>
    <row r="6" spans="1:14" ht="24" customHeight="1">
      <c r="A6" s="95" t="s">
        <v>8</v>
      </c>
      <c r="B6" s="237" t="str">
        <f>【基本情報】!B5</f>
        <v>くまもん道場</v>
      </c>
      <c r="C6" s="238"/>
      <c r="D6" s="239"/>
      <c r="F6" s="241"/>
      <c r="G6" s="99" t="str">
        <f>【基本情報】!B8</f>
        <v>くま市熊区小熊町５７０５－２</v>
      </c>
      <c r="H6" s="100"/>
      <c r="I6" s="100"/>
      <c r="J6" s="100"/>
      <c r="K6" s="100"/>
      <c r="L6" s="100"/>
      <c r="M6" s="153" t="s">
        <v>212</v>
      </c>
      <c r="N6" s="31"/>
    </row>
    <row r="7" spans="1:14" ht="24" customHeight="1">
      <c r="A7" s="95" t="s">
        <v>6</v>
      </c>
      <c r="B7" s="237" t="str">
        <f>【基本情報】!B6</f>
        <v>くまもん</v>
      </c>
      <c r="C7" s="238"/>
      <c r="D7" s="239"/>
      <c r="F7" s="101" t="s">
        <v>22</v>
      </c>
      <c r="G7" s="102" t="str">
        <f>【基本情報】!B9</f>
        <v>090-3333-3333</v>
      </c>
      <c r="H7" s="98"/>
      <c r="I7" s="98"/>
      <c r="J7" s="98"/>
      <c r="K7" s="98"/>
      <c r="L7" s="98"/>
      <c r="M7" s="59" t="s">
        <v>73</v>
      </c>
      <c r="N7" s="31"/>
    </row>
    <row r="8" spans="1:14" ht="24" customHeight="1">
      <c r="L8" s="98"/>
      <c r="M8" s="60" t="s">
        <v>76</v>
      </c>
      <c r="N8" s="31"/>
    </row>
    <row r="9" spans="1:14" ht="24" customHeight="1">
      <c r="A9" s="95" t="s">
        <v>0</v>
      </c>
      <c r="B9" s="95" t="s" ph="1">
        <v>7</v>
      </c>
      <c r="C9" s="95" t="s">
        <v>1</v>
      </c>
      <c r="D9" s="95" t="s">
        <v>2</v>
      </c>
      <c r="E9" s="95" t="s">
        <v>3</v>
      </c>
      <c r="F9" s="95" t="s">
        <v>19</v>
      </c>
      <c r="G9" s="95" t="s">
        <v>4</v>
      </c>
      <c r="H9" s="103" t="s">
        <v>27</v>
      </c>
      <c r="I9" s="103" t="s">
        <v>28</v>
      </c>
      <c r="J9" s="95" t="s">
        <v>35</v>
      </c>
      <c r="K9" s="95" t="s">
        <v>85</v>
      </c>
      <c r="L9" s="103" t="s">
        <v>37</v>
      </c>
      <c r="M9" s="60" t="s">
        <v>74</v>
      </c>
      <c r="N9" s="31"/>
    </row>
    <row r="10" spans="1:14" ht="24" customHeight="1">
      <c r="A10" s="95">
        <v>0</v>
      </c>
      <c r="B10" s="104" t="s" ph="1">
        <v>29</v>
      </c>
      <c r="C10" s="104" t="s">
        <v>5</v>
      </c>
      <c r="D10" s="105">
        <v>38528</v>
      </c>
      <c r="E10" s="106">
        <f ca="1">DATEDIF(D10,$M$1,"Y")</f>
        <v>15</v>
      </c>
      <c r="F10" s="107" t="str">
        <f ca="1">CHOOSE(DATEDIF(D10,DATE(YEAR(TODAY())-(MONTH(TODAY())&lt;=3)*1,4,1),"Y")-2,"年少","年中","年長","小1","小2","小3","小4","小5","小6","中1","中2","中3","高1","高2","高3","大1","大2","大3","大4")</f>
        <v>高1</v>
      </c>
      <c r="G10" s="108" t="s">
        <v>39</v>
      </c>
      <c r="H10" s="109" t="s">
        <v>20</v>
      </c>
      <c r="I10" s="104">
        <v>10004</v>
      </c>
      <c r="J10" s="104" t="s">
        <v>36</v>
      </c>
      <c r="K10" s="104"/>
      <c r="L10" s="114" t="s">
        <v>26</v>
      </c>
      <c r="M10" s="60" t="s">
        <v>75</v>
      </c>
    </row>
    <row r="11" spans="1:14" ht="24" customHeight="1">
      <c r="A11" s="36">
        <v>1</v>
      </c>
      <c r="B11" s="2" ph="1"/>
      <c r="C11" s="2"/>
      <c r="D11" s="24"/>
      <c r="E11" s="6">
        <f t="shared" ref="E11:E12" ca="1" si="0">DATEDIF(D11,$M$1,"Y")</f>
        <v>121</v>
      </c>
      <c r="F11" s="46" t="e">
        <f t="shared" ref="F11:F19" ca="1" si="1">CHOOSE(DATEDIF(D11,DATE(YEAR(TODAY())-(MONTH(TODAY())&lt;=3)*1,4,1),"Y")-2,"年少","年中","年長","小1","小2","小3","小4","小5","小6","中1","中2","中3","高1","高2","高3","大1","大2","大3","大4")</f>
        <v>#VALUE!</v>
      </c>
      <c r="G11" s="3"/>
      <c r="H11" s="33"/>
      <c r="I11" s="33"/>
      <c r="J11" s="2"/>
      <c r="K11" s="2"/>
      <c r="L11" s="35"/>
      <c r="M11" s="59" t="s">
        <v>77</v>
      </c>
    </row>
    <row r="12" spans="1:14" ht="24" customHeight="1">
      <c r="A12" s="36">
        <v>2</v>
      </c>
      <c r="B12" s="2" ph="1"/>
      <c r="C12" s="2"/>
      <c r="D12" s="24"/>
      <c r="E12" s="6">
        <f t="shared" ca="1" si="0"/>
        <v>121</v>
      </c>
      <c r="F12" s="46" t="e">
        <f t="shared" ca="1" si="1"/>
        <v>#VALUE!</v>
      </c>
      <c r="G12" s="3"/>
      <c r="H12" s="33"/>
      <c r="I12" s="33"/>
      <c r="J12" s="2"/>
      <c r="K12" s="2"/>
      <c r="L12" s="35"/>
      <c r="M12" s="59" t="s">
        <v>78</v>
      </c>
    </row>
    <row r="13" spans="1:14" ht="24" customHeight="1">
      <c r="A13" s="36">
        <v>3</v>
      </c>
      <c r="B13" s="2" ph="1"/>
      <c r="C13" s="2"/>
      <c r="D13" s="24"/>
      <c r="E13" s="6">
        <f ca="1">DATEDIF(D13,$M$1,"Y")</f>
        <v>121</v>
      </c>
      <c r="F13" s="46" t="e">
        <f t="shared" ca="1" si="1"/>
        <v>#VALUE!</v>
      </c>
      <c r="G13" s="4"/>
      <c r="H13" s="33"/>
      <c r="I13" s="33"/>
      <c r="J13" s="2"/>
      <c r="K13" s="2"/>
      <c r="L13" s="2"/>
    </row>
    <row r="14" spans="1:14" ht="24" customHeight="1">
      <c r="A14" s="36">
        <v>4</v>
      </c>
      <c r="B14" s="2" ph="1"/>
      <c r="C14" s="2"/>
      <c r="D14" s="24"/>
      <c r="E14" s="6">
        <f t="shared" ref="E14:E19" ca="1" si="2">DATEDIF(D14,$M$1,"Y")</f>
        <v>121</v>
      </c>
      <c r="F14" s="46" t="e">
        <f t="shared" ca="1" si="1"/>
        <v>#VALUE!</v>
      </c>
      <c r="G14" s="4"/>
      <c r="H14" s="33"/>
      <c r="I14" s="33"/>
      <c r="J14" s="2"/>
      <c r="K14" s="2"/>
      <c r="L14" s="2"/>
      <c r="M14" s="59" t="s">
        <v>91</v>
      </c>
    </row>
    <row r="15" spans="1:14" ht="24" customHeight="1">
      <c r="A15" s="36">
        <v>5</v>
      </c>
      <c r="B15" s="5"/>
      <c r="C15" s="5"/>
      <c r="D15" s="24"/>
      <c r="E15" s="6">
        <f t="shared" ca="1" si="2"/>
        <v>121</v>
      </c>
      <c r="F15" s="46" t="e">
        <f t="shared" ca="1" si="1"/>
        <v>#VALUE!</v>
      </c>
      <c r="G15" s="5"/>
      <c r="H15" s="34"/>
      <c r="I15" s="34"/>
      <c r="J15" s="5"/>
      <c r="K15" s="5"/>
      <c r="L15" s="5"/>
      <c r="M15" s="59" t="s">
        <v>92</v>
      </c>
    </row>
    <row r="16" spans="1:14" ht="24" customHeight="1">
      <c r="A16" s="36">
        <v>6</v>
      </c>
      <c r="B16" s="5"/>
      <c r="C16" s="5"/>
      <c r="D16" s="24"/>
      <c r="E16" s="6">
        <f t="shared" ca="1" si="2"/>
        <v>121</v>
      </c>
      <c r="F16" s="46" t="e">
        <f t="shared" ca="1" si="1"/>
        <v>#VALUE!</v>
      </c>
      <c r="G16" s="5"/>
      <c r="H16" s="34"/>
      <c r="I16" s="34"/>
      <c r="J16" s="5"/>
      <c r="K16" s="5"/>
      <c r="L16" s="5"/>
    </row>
    <row r="17" spans="1:14" ht="24" customHeight="1">
      <c r="A17" s="36">
        <v>7</v>
      </c>
      <c r="B17" s="5"/>
      <c r="C17" s="5"/>
      <c r="D17" s="24"/>
      <c r="E17" s="6">
        <f t="shared" ca="1" si="2"/>
        <v>121</v>
      </c>
      <c r="F17" s="46" t="e">
        <f t="shared" ca="1" si="1"/>
        <v>#VALUE!</v>
      </c>
      <c r="G17" s="5"/>
      <c r="H17" s="34"/>
      <c r="I17" s="34"/>
      <c r="J17" s="5"/>
      <c r="K17" s="5"/>
      <c r="L17" s="5"/>
      <c r="M17" s="59" t="s">
        <v>83</v>
      </c>
    </row>
    <row r="18" spans="1:14" s="31" customFormat="1" ht="24" customHeight="1">
      <c r="A18" s="36">
        <v>8</v>
      </c>
      <c r="B18" s="5"/>
      <c r="C18" s="5"/>
      <c r="D18" s="24"/>
      <c r="E18" s="6">
        <f t="shared" ca="1" si="2"/>
        <v>121</v>
      </c>
      <c r="F18" s="46" t="e">
        <f t="shared" ca="1" si="1"/>
        <v>#VALUE!</v>
      </c>
      <c r="G18" s="5"/>
      <c r="H18" s="34"/>
      <c r="I18" s="34"/>
      <c r="J18" s="5"/>
      <c r="K18" s="5"/>
      <c r="L18" s="5"/>
      <c r="M18" s="59" t="s">
        <v>84</v>
      </c>
      <c r="N18" s="1"/>
    </row>
    <row r="19" spans="1:14" s="31" customFormat="1" ht="24" customHeight="1">
      <c r="A19" s="36">
        <v>9</v>
      </c>
      <c r="B19" s="5"/>
      <c r="C19" s="5"/>
      <c r="D19" s="24"/>
      <c r="E19" s="6">
        <f t="shared" ca="1" si="2"/>
        <v>121</v>
      </c>
      <c r="F19" s="46" t="e">
        <f t="shared" ca="1" si="1"/>
        <v>#VALUE!</v>
      </c>
      <c r="G19" s="5"/>
      <c r="H19" s="34"/>
      <c r="I19" s="34"/>
      <c r="J19" s="5"/>
      <c r="K19" s="5"/>
      <c r="L19" s="5"/>
      <c r="N19" s="1"/>
    </row>
    <row r="20" spans="1:14" s="31" customFormat="1" ht="24" customHeight="1">
      <c r="A20" s="1"/>
      <c r="B20" s="1" ph="1"/>
      <c r="C20" s="1"/>
      <c r="D20" s="1"/>
      <c r="E20" s="1"/>
      <c r="F20" s="1"/>
      <c r="G20" s="1"/>
      <c r="H20" s="1"/>
      <c r="I20" s="1"/>
      <c r="J20" s="1"/>
      <c r="K20" s="1"/>
      <c r="N20" s="1"/>
    </row>
    <row r="21" spans="1:14" s="31" customFormat="1" ht="24" customHeight="1">
      <c r="A21" s="215"/>
      <c r="B21" s="215"/>
      <c r="C21" s="215"/>
      <c r="D21" s="215"/>
      <c r="E21" s="215"/>
      <c r="F21" s="215"/>
      <c r="G21" s="215"/>
      <c r="H21" s="215"/>
      <c r="I21" s="215"/>
      <c r="J21" s="215"/>
      <c r="K21" s="1"/>
      <c r="L21" s="1"/>
      <c r="M21" s="1"/>
      <c r="N21" s="1"/>
    </row>
    <row r="22" spans="1:14" s="31" customFormat="1" ht="24" customHeight="1">
      <c r="A22" s="216" t="s">
        <v>189</v>
      </c>
      <c r="B22" s="242"/>
      <c r="C22" s="242"/>
      <c r="D22" s="242"/>
      <c r="E22" s="242"/>
      <c r="F22" s="242"/>
      <c r="G22" s="242"/>
      <c r="H22" s="242"/>
      <c r="I22" s="242"/>
      <c r="J22" s="242"/>
      <c r="K22" s="242"/>
      <c r="L22" s="242"/>
      <c r="M22" s="115"/>
      <c r="N22" s="1"/>
    </row>
    <row r="23" spans="1:14" s="31" customFormat="1" ht="24" customHeight="1" thickBot="1">
      <c r="A23" s="212" t="s">
        <v>59</v>
      </c>
      <c r="B23" s="228"/>
      <c r="C23" s="228"/>
      <c r="D23" s="228"/>
      <c r="E23" s="228"/>
      <c r="F23" s="228"/>
      <c r="G23" s="228"/>
      <c r="H23" s="228"/>
      <c r="I23" s="228"/>
      <c r="J23" s="228"/>
      <c r="K23" s="228"/>
      <c r="L23" s="228"/>
      <c r="M23" s="116"/>
      <c r="N23" s="1"/>
    </row>
    <row r="24" spans="1:14" ht="24" customHeight="1">
      <c r="A24" s="205"/>
      <c r="B24" s="206"/>
      <c r="C24" s="206"/>
      <c r="D24" s="206"/>
      <c r="E24" s="206"/>
      <c r="F24" s="206"/>
      <c r="G24" s="206"/>
      <c r="H24" s="206"/>
      <c r="I24" s="206"/>
      <c r="J24" s="206"/>
      <c r="K24" s="111"/>
      <c r="L24" s="113"/>
      <c r="M24" s="113"/>
    </row>
    <row r="25" spans="1:14" ht="24" customHeight="1">
      <c r="A25" s="207"/>
      <c r="B25" s="209"/>
      <c r="C25" s="209"/>
      <c r="D25" s="209"/>
      <c r="E25" s="209"/>
      <c r="F25" s="209"/>
      <c r="G25" s="209"/>
      <c r="H25" s="209"/>
      <c r="I25" s="209"/>
      <c r="J25" s="209"/>
      <c r="K25" s="111"/>
      <c r="L25" s="113"/>
      <c r="M25" s="113"/>
    </row>
    <row r="26" spans="1:14" ht="24" customHeight="1">
      <c r="A26" s="207"/>
      <c r="B26" s="209"/>
      <c r="C26" s="209"/>
      <c r="D26" s="209"/>
      <c r="E26" s="209"/>
      <c r="F26" s="209"/>
      <c r="G26" s="209"/>
      <c r="H26" s="209"/>
      <c r="I26" s="209"/>
      <c r="J26" s="209"/>
      <c r="M26" s="1"/>
    </row>
    <row r="27" spans="1:14" ht="24" customHeight="1">
      <c r="A27" s="207"/>
      <c r="B27" s="209"/>
      <c r="C27" s="209"/>
      <c r="D27" s="209"/>
      <c r="E27" s="209"/>
      <c r="F27" s="209"/>
      <c r="G27" s="209"/>
      <c r="H27" s="209"/>
      <c r="I27" s="209"/>
      <c r="J27" s="209"/>
      <c r="M27" s="112" t="s">
        <v>80</v>
      </c>
    </row>
    <row r="28" spans="1:14" ht="24" customHeight="1">
      <c r="A28" s="207"/>
      <c r="B28" s="209"/>
      <c r="C28" s="209"/>
      <c r="D28" s="209"/>
      <c r="E28" s="209"/>
      <c r="F28" s="209"/>
      <c r="G28" s="209"/>
      <c r="H28" s="209"/>
      <c r="I28" s="209"/>
      <c r="J28" s="209"/>
      <c r="M28" s="60" t="s">
        <v>81</v>
      </c>
    </row>
    <row r="29" spans="1:14" ht="24" customHeight="1">
      <c r="A29" s="207"/>
      <c r="B29" s="209"/>
      <c r="C29" s="209"/>
      <c r="D29" s="209"/>
      <c r="E29" s="209"/>
      <c r="F29" s="209"/>
      <c r="G29" s="209"/>
      <c r="H29" s="209"/>
      <c r="I29" s="209"/>
      <c r="J29" s="209"/>
      <c r="M29" s="59" t="s">
        <v>82</v>
      </c>
    </row>
    <row r="30" spans="1:14" ht="24" customHeight="1">
      <c r="A30" s="207"/>
      <c r="B30" s="209"/>
      <c r="C30" s="209"/>
      <c r="D30" s="209"/>
      <c r="E30" s="209"/>
      <c r="F30" s="209"/>
      <c r="G30" s="209"/>
      <c r="H30" s="209"/>
      <c r="I30" s="209"/>
      <c r="J30" s="209"/>
      <c r="M30" s="159" t="s">
        <v>195</v>
      </c>
    </row>
    <row r="31" spans="1:14" ht="24" customHeight="1">
      <c r="A31" s="207"/>
      <c r="B31" s="209"/>
      <c r="C31" s="209"/>
      <c r="D31" s="209"/>
      <c r="E31" s="209"/>
      <c r="F31" s="209"/>
      <c r="G31" s="209"/>
      <c r="H31" s="209"/>
      <c r="I31" s="209"/>
      <c r="J31" s="209"/>
      <c r="M31" s="159" t="s">
        <v>134</v>
      </c>
    </row>
    <row r="32" spans="1:14" ht="24" customHeight="1">
      <c r="A32" s="207"/>
      <c r="B32" s="209"/>
      <c r="C32" s="209"/>
      <c r="D32" s="209"/>
      <c r="E32" s="209"/>
      <c r="F32" s="209"/>
      <c r="G32" s="209"/>
      <c r="H32" s="209"/>
      <c r="I32" s="209"/>
      <c r="J32" s="209"/>
      <c r="M32" s="1"/>
    </row>
    <row r="33" spans="1:14" ht="24" customHeight="1">
      <c r="A33" s="207"/>
      <c r="B33" s="209"/>
      <c r="C33" s="209"/>
      <c r="D33" s="209"/>
      <c r="E33" s="209"/>
      <c r="F33" s="209"/>
      <c r="G33" s="209"/>
      <c r="H33" s="209"/>
      <c r="I33" s="209"/>
      <c r="J33" s="209"/>
      <c r="M33" s="1"/>
    </row>
    <row r="34" spans="1:14" ht="24" customHeight="1">
      <c r="A34" s="207"/>
      <c r="B34" s="209"/>
      <c r="C34" s="209"/>
      <c r="D34" s="209"/>
      <c r="E34" s="209"/>
      <c r="F34" s="209"/>
      <c r="G34" s="209"/>
      <c r="H34" s="209"/>
      <c r="I34" s="209"/>
      <c r="J34" s="209"/>
      <c r="M34" s="1"/>
    </row>
    <row r="35" spans="1:14" ht="24" customHeight="1">
      <c r="A35" s="207"/>
      <c r="B35" s="209"/>
      <c r="C35" s="209"/>
      <c r="D35" s="209"/>
      <c r="E35" s="209"/>
      <c r="F35" s="209"/>
      <c r="G35" s="209"/>
      <c r="H35" s="209"/>
      <c r="I35" s="209"/>
      <c r="J35" s="209"/>
      <c r="M35" s="1"/>
    </row>
    <row r="36" spans="1:14" ht="24" customHeight="1">
      <c r="A36" s="207"/>
      <c r="B36" s="209"/>
      <c r="C36" s="209"/>
      <c r="D36" s="209"/>
      <c r="E36" s="209"/>
      <c r="F36" s="209"/>
      <c r="G36" s="209"/>
      <c r="H36" s="209"/>
      <c r="I36" s="209"/>
      <c r="J36" s="209"/>
      <c r="M36" s="1"/>
    </row>
    <row r="37" spans="1:14" ht="24" customHeight="1">
      <c r="A37" s="207"/>
      <c r="B37" s="209"/>
      <c r="C37" s="209"/>
      <c r="D37" s="209"/>
      <c r="E37" s="209"/>
      <c r="F37" s="209"/>
      <c r="G37" s="209"/>
      <c r="H37" s="209"/>
      <c r="I37" s="209"/>
      <c r="J37" s="209"/>
      <c r="M37" s="1"/>
    </row>
    <row r="38" spans="1:14" ht="24" customHeight="1">
      <c r="M38" s="1"/>
    </row>
    <row r="39" spans="1:14" ht="24" customHeight="1">
      <c r="M39" s="1"/>
      <c r="N39" s="1" t="s">
        <v>89</v>
      </c>
    </row>
    <row r="40" spans="1:14" ht="24" customHeight="1">
      <c r="A40" s="243" t="s">
        <v>211</v>
      </c>
      <c r="B40" s="244"/>
      <c r="C40" s="244"/>
      <c r="D40" s="244"/>
      <c r="E40" s="244"/>
      <c r="F40" s="244"/>
      <c r="G40" s="244"/>
      <c r="H40" s="244"/>
      <c r="I40" s="244"/>
      <c r="J40" s="244"/>
      <c r="K40" s="244"/>
      <c r="L40" s="244"/>
      <c r="M40" s="115"/>
      <c r="N40" s="1" t="s">
        <v>86</v>
      </c>
    </row>
    <row r="41" spans="1:14" ht="24" customHeight="1">
      <c r="A41" s="212" t="s">
        <v>188</v>
      </c>
      <c r="B41" s="213"/>
      <c r="C41" s="213"/>
      <c r="D41" s="213"/>
      <c r="E41" s="213"/>
      <c r="F41" s="213"/>
      <c r="G41" s="213"/>
      <c r="H41" s="213"/>
      <c r="I41" s="213"/>
      <c r="J41" s="213"/>
      <c r="K41" s="213"/>
      <c r="L41" s="213"/>
      <c r="M41" s="116"/>
      <c r="N41" s="1" t="s">
        <v>90</v>
      </c>
    </row>
    <row r="42" spans="1:14" ht="24" customHeight="1">
      <c r="M42" s="1"/>
      <c r="N42" s="1" t="s">
        <v>88</v>
      </c>
    </row>
    <row r="43" spans="1:14" ht="24" customHeight="1">
      <c r="M43" s="1"/>
      <c r="N43" s="1" t="s">
        <v>87</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2">
    <mergeCell ref="A41:L41"/>
    <mergeCell ref="A1:L1"/>
    <mergeCell ref="B3:D3"/>
    <mergeCell ref="B5:D5"/>
    <mergeCell ref="F5:F6"/>
    <mergeCell ref="B6:D6"/>
    <mergeCell ref="B7:D7"/>
    <mergeCell ref="A21:J21"/>
    <mergeCell ref="A22:L22"/>
    <mergeCell ref="A23:L23"/>
    <mergeCell ref="A24:J37"/>
    <mergeCell ref="A40:L40"/>
  </mergeCells>
  <phoneticPr fontId="3"/>
  <dataValidations count="1">
    <dataValidation type="list" allowBlank="1" showInputMessage="1" showErrorMessage="1" sqref="L11:L19" xr:uid="{00000000-0002-0000-1100-000000000000}">
      <formula1>$N$39:$N$43</formula1>
    </dataValidation>
  </dataValidations>
  <pageMargins left="0.7" right="0.7" top="0.75" bottom="0.75" header="0.3" footer="0.3"/>
  <pageSetup paperSize="9" orientation="landscape"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5"/>
  <sheetViews>
    <sheetView tabSelected="1" view="pageBreakPreview" topLeftCell="A22" zoomScaleNormal="90" zoomScaleSheetLayoutView="100" workbookViewId="0">
      <selection activeCell="L34" sqref="L34"/>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248" t="s">
        <v>38</v>
      </c>
      <c r="B1" s="248"/>
      <c r="C1" s="248"/>
      <c r="D1" s="248"/>
      <c r="E1" s="248"/>
      <c r="F1" s="248"/>
      <c r="G1" s="248"/>
      <c r="H1" s="248"/>
    </row>
    <row r="2" spans="1:18" ht="19.899999999999999" customHeight="1">
      <c r="A2" s="80" t="e">
        <f>#REF!</f>
        <v>#REF!</v>
      </c>
      <c r="B2" s="80"/>
    </row>
    <row r="3" spans="1:18" ht="19.899999999999999" customHeight="1">
      <c r="A3" s="249" t="s">
        <v>18</v>
      </c>
      <c r="B3" s="250"/>
      <c r="C3" s="251"/>
      <c r="D3" s="27"/>
      <c r="E3" s="27" t="s">
        <v>25</v>
      </c>
      <c r="F3" s="12" t="str">
        <f>【基本情報】!B3</f>
        <v>令和２年〇月×日</v>
      </c>
      <c r="I3" s="8" t="s">
        <v>169</v>
      </c>
    </row>
    <row r="4" spans="1:18" ht="19.899999999999999" customHeight="1">
      <c r="A4" s="14"/>
      <c r="B4" s="10"/>
      <c r="C4" s="15"/>
      <c r="D4" s="19"/>
      <c r="E4" s="27" t="s">
        <v>9</v>
      </c>
      <c r="F4" s="12" t="str">
        <f>【基本情報】!B4</f>
        <v>くまもん空手道連盟</v>
      </c>
      <c r="I4" s="148" t="s">
        <v>170</v>
      </c>
    </row>
    <row r="5" spans="1:18" ht="19.899999999999999" customHeight="1">
      <c r="A5" s="14"/>
      <c r="B5" s="10"/>
      <c r="C5" s="15"/>
      <c r="D5" s="19"/>
      <c r="E5" s="27" t="s">
        <v>8</v>
      </c>
      <c r="F5" s="12" t="str">
        <f>【基本情報】!B5</f>
        <v>くまもん道場</v>
      </c>
      <c r="H5" s="12"/>
      <c r="I5" s="96" t="s">
        <v>171</v>
      </c>
    </row>
    <row r="6" spans="1:18" ht="19.899999999999999" customHeight="1">
      <c r="A6" s="245" t="s">
        <v>221</v>
      </c>
      <c r="B6" s="246"/>
      <c r="C6" s="247"/>
      <c r="D6" s="19"/>
      <c r="E6" s="27" t="s">
        <v>6</v>
      </c>
      <c r="F6" s="12" t="str">
        <f>【基本情報】!B6</f>
        <v>くまもん</v>
      </c>
      <c r="H6" s="12"/>
      <c r="I6" s="96" t="s">
        <v>172</v>
      </c>
      <c r="J6" s="54"/>
      <c r="K6" s="54"/>
      <c r="L6" s="54"/>
      <c r="M6" s="1"/>
      <c r="N6" s="1"/>
      <c r="O6" s="1"/>
      <c r="P6" s="1"/>
      <c r="Q6" s="1"/>
      <c r="R6" s="1"/>
    </row>
    <row r="7" spans="1:18" ht="19.899999999999999" customHeight="1">
      <c r="A7" s="245" t="s">
        <v>222</v>
      </c>
      <c r="B7" s="246"/>
      <c r="C7" s="247"/>
      <c r="D7" s="19"/>
      <c r="E7" s="28" t="s">
        <v>21</v>
      </c>
      <c r="F7" s="8" t="str">
        <f>【基本情報】!B7</f>
        <v>〒８00-0000</v>
      </c>
      <c r="H7" s="12"/>
      <c r="I7" s="8" t="s">
        <v>173</v>
      </c>
      <c r="J7" s="1"/>
      <c r="K7" s="1"/>
      <c r="L7" s="1"/>
      <c r="M7" s="1"/>
      <c r="N7" s="1"/>
      <c r="O7" s="1"/>
      <c r="P7" s="1"/>
      <c r="Q7" s="1"/>
      <c r="R7" s="1"/>
    </row>
    <row r="8" spans="1:18" ht="19.899999999999999" customHeight="1">
      <c r="A8" s="245" t="s">
        <v>223</v>
      </c>
      <c r="B8" s="246"/>
      <c r="C8" s="247"/>
      <c r="D8" s="19"/>
      <c r="E8" s="29"/>
      <c r="F8" s="8" t="str">
        <f>【基本情報】!B8</f>
        <v>くま市熊区小熊町５７０５－２</v>
      </c>
      <c r="H8" s="12"/>
      <c r="I8" s="149" t="s">
        <v>174</v>
      </c>
    </row>
    <row r="9" spans="1:18" ht="19.899999999999999" customHeight="1">
      <c r="A9" s="14"/>
      <c r="B9" s="10"/>
      <c r="C9" s="15"/>
      <c r="D9" s="19"/>
      <c r="E9" s="27" t="s">
        <v>22</v>
      </c>
      <c r="F9" s="12" t="str">
        <f>【基本情報】!B9</f>
        <v>090-3333-3333</v>
      </c>
      <c r="H9" s="12"/>
      <c r="I9" s="57" t="s">
        <v>175</v>
      </c>
    </row>
    <row r="10" spans="1:18" ht="19.899999999999999" customHeight="1">
      <c r="A10" s="14"/>
      <c r="B10" s="10"/>
      <c r="C10" s="15"/>
      <c r="D10" s="19"/>
      <c r="E10" s="27"/>
      <c r="F10" s="12"/>
      <c r="H10" s="12"/>
      <c r="I10" s="57" t="s">
        <v>176</v>
      </c>
    </row>
    <row r="11" spans="1:18" ht="19.899999999999999" customHeight="1">
      <c r="A11" s="14"/>
      <c r="B11" s="10"/>
      <c r="C11" s="15"/>
      <c r="D11" s="19"/>
      <c r="E11" s="253" t="s">
        <v>42</v>
      </c>
      <c r="F11" s="253"/>
      <c r="G11" s="253"/>
      <c r="H11" s="12"/>
      <c r="I11" s="147" t="s">
        <v>158</v>
      </c>
    </row>
    <row r="12" spans="1:18" ht="19.899999999999999" customHeight="1">
      <c r="A12" s="14"/>
      <c r="B12" s="10"/>
      <c r="C12" s="15"/>
      <c r="D12" s="19"/>
      <c r="E12" s="254" t="s">
        <v>14</v>
      </c>
      <c r="F12" s="254"/>
      <c r="G12" s="254"/>
      <c r="H12" s="12"/>
      <c r="I12" s="8" t="s">
        <v>159</v>
      </c>
    </row>
    <row r="13" spans="1:18" ht="19.899999999999999" customHeight="1">
      <c r="A13" s="14"/>
      <c r="B13" s="10"/>
      <c r="C13" s="15"/>
      <c r="D13" s="19"/>
      <c r="E13" s="254" t="s">
        <v>17</v>
      </c>
      <c r="F13" s="254"/>
      <c r="G13" s="254"/>
      <c r="H13" s="12"/>
      <c r="I13" s="8" t="s">
        <v>160</v>
      </c>
    </row>
    <row r="14" spans="1:18" ht="19.899999999999999" customHeight="1">
      <c r="A14" s="14"/>
      <c r="B14" s="10"/>
      <c r="C14" s="15"/>
      <c r="D14" s="19"/>
      <c r="E14" s="254" t="s">
        <v>15</v>
      </c>
      <c r="F14" s="254"/>
      <c r="G14" s="254"/>
      <c r="H14" s="12"/>
    </row>
    <row r="15" spans="1:18" ht="19.899999999999999" customHeight="1">
      <c r="A15" s="14"/>
      <c r="B15" s="10"/>
      <c r="C15" s="15"/>
      <c r="D15" s="19"/>
      <c r="E15" s="253" t="s">
        <v>16</v>
      </c>
      <c r="F15" s="253"/>
      <c r="G15" s="253"/>
      <c r="H15" s="12"/>
    </row>
    <row r="16" spans="1:18" ht="19.899999999999999" customHeight="1">
      <c r="A16" s="16"/>
      <c r="B16" s="17"/>
      <c r="C16" s="18"/>
      <c r="D16" s="19"/>
      <c r="E16" s="254" t="s">
        <v>41</v>
      </c>
      <c r="F16" s="254"/>
      <c r="G16" s="254"/>
      <c r="H16" s="12"/>
      <c r="I16" s="55" t="s">
        <v>64</v>
      </c>
    </row>
    <row r="17" spans="1:22" ht="19.899999999999999" customHeight="1" thickBot="1">
      <c r="A17" s="10"/>
      <c r="B17" s="10"/>
      <c r="C17" s="10"/>
      <c r="D17" s="162"/>
      <c r="E17" s="162"/>
      <c r="F17" s="162"/>
      <c r="G17" s="162"/>
      <c r="H17" s="12"/>
      <c r="I17" s="55" t="s">
        <v>65</v>
      </c>
    </row>
    <row r="18" spans="1:22" ht="19.899999999999999" customHeight="1">
      <c r="A18" s="256" t="s">
        <v>217</v>
      </c>
      <c r="B18" s="257"/>
      <c r="C18" s="257"/>
      <c r="D18" s="257"/>
      <c r="E18" s="258"/>
      <c r="F18" s="162"/>
      <c r="G18" s="162"/>
      <c r="H18" s="12"/>
      <c r="I18" s="55" t="s">
        <v>66</v>
      </c>
    </row>
    <row r="19" spans="1:22" ht="19.899999999999999" customHeight="1">
      <c r="A19" s="266" t="s">
        <v>218</v>
      </c>
      <c r="B19" s="267"/>
      <c r="C19" s="267"/>
      <c r="D19" s="267"/>
      <c r="E19" s="268"/>
      <c r="F19" s="162"/>
      <c r="G19" s="162"/>
      <c r="H19" s="12"/>
      <c r="I19" s="55" t="s">
        <v>67</v>
      </c>
    </row>
    <row r="20" spans="1:22" ht="19.899999999999999" customHeight="1">
      <c r="A20" s="269"/>
      <c r="B20" s="270"/>
      <c r="C20" s="270"/>
      <c r="D20" s="270"/>
      <c r="E20" s="271"/>
      <c r="F20" s="162"/>
      <c r="G20" s="162"/>
      <c r="H20" s="12"/>
    </row>
    <row r="21" spans="1:22" ht="19.899999999999999" customHeight="1">
      <c r="A21" s="269" t="s">
        <v>219</v>
      </c>
      <c r="B21" s="270"/>
      <c r="C21" s="270"/>
      <c r="D21" s="270"/>
      <c r="E21" s="271"/>
      <c r="F21" s="162"/>
      <c r="G21" s="162"/>
      <c r="H21" s="12"/>
      <c r="I21" s="55" t="s">
        <v>68</v>
      </c>
      <c r="J21" s="57"/>
      <c r="K21" s="57"/>
      <c r="L21" s="57"/>
      <c r="M21" s="57"/>
      <c r="N21" s="57"/>
      <c r="O21" s="57"/>
    </row>
    <row r="22" spans="1:22" ht="19.899999999999999" customHeight="1">
      <c r="A22" s="269"/>
      <c r="B22" s="270"/>
      <c r="C22" s="270"/>
      <c r="D22" s="270"/>
      <c r="E22" s="271"/>
      <c r="F22" s="162"/>
      <c r="G22" s="162"/>
      <c r="H22" s="12"/>
      <c r="I22" s="192" t="s">
        <v>184</v>
      </c>
      <c r="J22" s="192"/>
      <c r="K22" s="192"/>
      <c r="L22" s="192"/>
      <c r="M22" s="192"/>
      <c r="N22" s="192"/>
      <c r="O22" s="192"/>
      <c r="P22" s="192"/>
      <c r="Q22" s="192"/>
      <c r="R22" s="192"/>
      <c r="S22" s="192"/>
      <c r="T22" s="192"/>
      <c r="U22" s="192"/>
      <c r="V22" s="192"/>
    </row>
    <row r="23" spans="1:22" ht="19.899999999999999" customHeight="1">
      <c r="A23" s="168"/>
      <c r="B23" s="169"/>
      <c r="C23" s="169"/>
      <c r="D23" s="169"/>
      <c r="E23" s="170"/>
      <c r="F23" s="162"/>
      <c r="G23" s="162"/>
      <c r="H23" s="12"/>
    </row>
    <row r="24" spans="1:22" ht="19.899999999999999" customHeight="1">
      <c r="A24" s="168"/>
      <c r="B24" s="169"/>
      <c r="C24" s="169"/>
      <c r="D24" s="169"/>
      <c r="E24" s="170"/>
      <c r="F24" s="162"/>
      <c r="G24" s="162"/>
      <c r="H24" s="12"/>
      <c r="I24" s="55" t="s">
        <v>69</v>
      </c>
    </row>
    <row r="25" spans="1:22" ht="19.899999999999999" customHeight="1" thickBot="1">
      <c r="A25" s="171"/>
      <c r="B25" s="172"/>
      <c r="C25" s="172"/>
      <c r="D25" s="172"/>
      <c r="E25" s="173"/>
      <c r="F25" s="162"/>
      <c r="G25" s="162"/>
      <c r="H25" s="12"/>
      <c r="I25" s="56" t="s">
        <v>70</v>
      </c>
    </row>
    <row r="26" spans="1:22" ht="19.899999999999999" customHeight="1">
      <c r="A26" s="57" t="s">
        <v>220</v>
      </c>
      <c r="C26" s="29"/>
      <c r="D26" s="29"/>
      <c r="E26" s="29"/>
      <c r="H26" s="12"/>
      <c r="I26" s="55" t="s">
        <v>71</v>
      </c>
    </row>
    <row r="27" spans="1:22" ht="19.899999999999999" customHeight="1">
      <c r="A27" s="10"/>
      <c r="B27" s="10"/>
      <c r="C27" s="10"/>
      <c r="D27" s="10"/>
      <c r="F27" s="9"/>
      <c r="G27" s="12"/>
      <c r="H27" s="12"/>
      <c r="I27" s="56" t="s">
        <v>72</v>
      </c>
    </row>
    <row r="28" spans="1:22" ht="19.899999999999999" customHeight="1">
      <c r="A28" s="13" t="s">
        <v>10</v>
      </c>
      <c r="B28" s="255" t="s">
        <v>40</v>
      </c>
      <c r="C28" s="255"/>
      <c r="D28" s="255"/>
      <c r="E28" s="255"/>
      <c r="F28" s="13" t="s">
        <v>11</v>
      </c>
      <c r="G28" s="13" t="s">
        <v>12</v>
      </c>
      <c r="H28" s="13" t="s">
        <v>31</v>
      </c>
      <c r="I28" s="161" t="s">
        <v>208</v>
      </c>
    </row>
    <row r="29" spans="1:22" ht="19.899999999999999" customHeight="1">
      <c r="A29" s="84" t="s">
        <v>110</v>
      </c>
      <c r="B29" s="272" t="s">
        <v>109</v>
      </c>
      <c r="C29" s="273"/>
      <c r="D29" s="273"/>
      <c r="E29" s="274"/>
      <c r="F29" s="48">
        <v>4000</v>
      </c>
      <c r="G29" s="91"/>
      <c r="H29" s="47">
        <f>F29*G29</f>
        <v>0</v>
      </c>
    </row>
    <row r="30" spans="1:22" ht="19.899999999999999" customHeight="1">
      <c r="A30" s="259" t="s">
        <v>93</v>
      </c>
      <c r="B30" s="252" t="s">
        <v>60</v>
      </c>
      <c r="C30" s="252"/>
      <c r="D30" s="252"/>
      <c r="E30" s="252"/>
      <c r="F30" s="47">
        <v>4000</v>
      </c>
      <c r="G30" s="91"/>
      <c r="H30" s="47">
        <f t="shared" ref="H30:H32" si="0">F30*G30</f>
        <v>0</v>
      </c>
    </row>
    <row r="31" spans="1:22" ht="19.899999999999999" customHeight="1">
      <c r="A31" s="260"/>
      <c r="B31" s="252" t="s">
        <v>61</v>
      </c>
      <c r="C31" s="252"/>
      <c r="D31" s="252"/>
      <c r="E31" s="252"/>
      <c r="F31" s="47">
        <v>5000</v>
      </c>
      <c r="G31" s="91"/>
      <c r="H31" s="47">
        <f t="shared" si="0"/>
        <v>0</v>
      </c>
    </row>
    <row r="32" spans="1:22" ht="19.899999999999999" customHeight="1">
      <c r="A32" s="261"/>
      <c r="B32" s="252" t="s">
        <v>62</v>
      </c>
      <c r="C32" s="252"/>
      <c r="D32" s="252"/>
      <c r="E32" s="252"/>
      <c r="F32" s="47">
        <v>6000</v>
      </c>
      <c r="G32" s="91"/>
      <c r="H32" s="47">
        <f t="shared" si="0"/>
        <v>0</v>
      </c>
    </row>
    <row r="33" spans="1:10" ht="19.899999999999999" customHeight="1">
      <c r="A33" s="265" t="s">
        <v>94</v>
      </c>
      <c r="B33" s="252" t="s">
        <v>177</v>
      </c>
      <c r="C33" s="252"/>
      <c r="D33" s="252"/>
      <c r="E33" s="252"/>
      <c r="F33" s="47">
        <v>11000</v>
      </c>
      <c r="G33" s="91"/>
      <c r="H33" s="47">
        <f t="shared" ref="H33:H35" si="1">F33*G33</f>
        <v>0</v>
      </c>
    </row>
    <row r="34" spans="1:10" ht="19.899999999999999" customHeight="1">
      <c r="A34" s="296"/>
      <c r="B34" s="252" t="s">
        <v>178</v>
      </c>
      <c r="C34" s="252"/>
      <c r="D34" s="252"/>
      <c r="E34" s="252"/>
      <c r="F34" s="47">
        <v>12000</v>
      </c>
      <c r="G34" s="91"/>
      <c r="H34" s="47">
        <f t="shared" si="1"/>
        <v>0</v>
      </c>
    </row>
    <row r="35" spans="1:10" ht="19.899999999999999" customHeight="1">
      <c r="A35" s="50" t="s">
        <v>63</v>
      </c>
      <c r="B35" s="252" t="s">
        <v>224</v>
      </c>
      <c r="C35" s="252"/>
      <c r="D35" s="252"/>
      <c r="E35" s="252"/>
      <c r="F35" s="47">
        <v>1000</v>
      </c>
      <c r="G35" s="297"/>
      <c r="H35" s="47">
        <f t="shared" si="1"/>
        <v>0</v>
      </c>
    </row>
    <row r="36" spans="1:10" ht="19.899999999999999" customHeight="1">
      <c r="A36" s="262" t="s">
        <v>13</v>
      </c>
      <c r="B36" s="263"/>
      <c r="C36" s="263"/>
      <c r="D36" s="263"/>
      <c r="E36" s="263"/>
      <c r="F36" s="264"/>
      <c r="G36" s="43">
        <f>SUM(G29:G35)</f>
        <v>0</v>
      </c>
      <c r="H36" s="23">
        <f>SUM(H29:H35)</f>
        <v>0</v>
      </c>
    </row>
    <row r="37" spans="1:10" ht="19.899999999999999" customHeight="1">
      <c r="A37" s="20"/>
      <c r="B37" s="20"/>
      <c r="C37" s="20"/>
      <c r="D37" s="20"/>
      <c r="E37" s="20"/>
      <c r="F37" s="21"/>
      <c r="G37" s="20"/>
      <c r="H37" s="20"/>
      <c r="I37" s="56"/>
    </row>
    <row r="38" spans="1:10" ht="19.899999999999999" customHeight="1">
      <c r="A38" s="161" t="s">
        <v>205</v>
      </c>
      <c r="D38" s="30"/>
      <c r="E38" s="22"/>
    </row>
    <row r="39" spans="1:10" ht="19.899999999999999" customHeight="1">
      <c r="A39" s="161" t="s">
        <v>206</v>
      </c>
      <c r="D39" s="30"/>
      <c r="E39" s="22"/>
    </row>
    <row r="40" spans="1:10" ht="19.899999999999999" customHeight="1">
      <c r="A40" s="161" t="s">
        <v>207</v>
      </c>
      <c r="D40" s="30"/>
      <c r="E40" s="22"/>
      <c r="F40" s="22"/>
      <c r="G40" s="22"/>
      <c r="H40" s="22"/>
    </row>
    <row r="41" spans="1:10" ht="19.899999999999999" customHeight="1">
      <c r="D41" s="30"/>
      <c r="E41" s="22"/>
      <c r="F41" s="22"/>
      <c r="G41" s="22"/>
      <c r="H41" s="22"/>
    </row>
    <row r="42" spans="1:10" ht="19.899999999999999" customHeight="1">
      <c r="A42" s="11"/>
      <c r="B42" s="11"/>
      <c r="C42" s="11"/>
      <c r="D42" s="11"/>
      <c r="E42" s="11"/>
      <c r="F42" s="11"/>
      <c r="G42" s="11"/>
      <c r="H42" s="11"/>
    </row>
    <row r="43" spans="1:10" ht="19.899999999999999" customHeight="1">
      <c r="A43" s="11"/>
      <c r="B43" s="11"/>
      <c r="C43" s="11"/>
      <c r="D43" s="11"/>
      <c r="E43" s="11"/>
      <c r="F43" s="11"/>
      <c r="G43" s="11"/>
      <c r="H43" s="11"/>
    </row>
    <row r="44" spans="1:10" ht="19.899999999999999" customHeight="1">
      <c r="A44" s="11"/>
      <c r="B44" s="11"/>
      <c r="C44" s="11"/>
      <c r="D44" s="11"/>
      <c r="E44" s="11"/>
      <c r="F44" s="11"/>
      <c r="G44" s="11"/>
      <c r="H44" s="11"/>
    </row>
    <row r="45" spans="1:10" ht="19.899999999999999" customHeight="1">
      <c r="A45" s="11"/>
      <c r="B45" s="11"/>
      <c r="C45" s="11"/>
      <c r="D45" s="11"/>
      <c r="E45" s="11"/>
      <c r="F45" s="11"/>
      <c r="G45" s="11"/>
      <c r="H45" s="11"/>
    </row>
    <row r="46" spans="1:10" ht="19.899999999999999" customHeight="1">
      <c r="A46" s="11"/>
      <c r="B46" s="11"/>
      <c r="C46" s="11"/>
      <c r="D46" s="11"/>
      <c r="E46" s="11"/>
      <c r="F46" s="11"/>
      <c r="G46" s="11"/>
      <c r="H46" s="11"/>
      <c r="I46" s="11"/>
      <c r="J46" s="11"/>
    </row>
    <row r="47" spans="1:10" ht="19.899999999999999" customHeight="1">
      <c r="A47" s="11"/>
      <c r="B47" s="11"/>
      <c r="C47" s="11"/>
      <c r="D47" s="11"/>
      <c r="E47" s="11"/>
      <c r="F47" s="11"/>
      <c r="G47" s="11"/>
      <c r="H47" s="11"/>
      <c r="I47" s="11"/>
      <c r="J47" s="11"/>
    </row>
    <row r="48" spans="1:10"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sheetData>
  <mergeCells count="26">
    <mergeCell ref="A36:F36"/>
    <mergeCell ref="B35:E35"/>
    <mergeCell ref="A33:A34"/>
    <mergeCell ref="A19:E20"/>
    <mergeCell ref="A21:E22"/>
    <mergeCell ref="B30:E30"/>
    <mergeCell ref="B32:E32"/>
    <mergeCell ref="B29:E29"/>
    <mergeCell ref="B33:E33"/>
    <mergeCell ref="B34:E34"/>
    <mergeCell ref="E11:G11"/>
    <mergeCell ref="E15:G15"/>
    <mergeCell ref="E14:G14"/>
    <mergeCell ref="E13:G13"/>
    <mergeCell ref="E12:G12"/>
    <mergeCell ref="B28:E28"/>
    <mergeCell ref="A18:E18"/>
    <mergeCell ref="B31:E31"/>
    <mergeCell ref="A30:A32"/>
    <mergeCell ref="E16:G16"/>
    <mergeCell ref="A6:C6"/>
    <mergeCell ref="A7:C7"/>
    <mergeCell ref="A8:C8"/>
    <mergeCell ref="I22:V22"/>
    <mergeCell ref="A1:H1"/>
    <mergeCell ref="A3:C3"/>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G33" sqref="G33"/>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277" t="s">
        <v>43</v>
      </c>
      <c r="B1" s="277"/>
      <c r="C1" s="277"/>
      <c r="D1" s="277"/>
      <c r="E1" s="277"/>
      <c r="F1" s="277"/>
      <c r="G1" s="277"/>
      <c r="H1" s="277"/>
    </row>
    <row r="3" spans="1:8" ht="19.899999999999999" customHeight="1">
      <c r="A3" s="249" t="s">
        <v>18</v>
      </c>
      <c r="B3" s="250"/>
      <c r="C3" s="251"/>
      <c r="D3" s="27"/>
      <c r="E3" s="27" t="s">
        <v>25</v>
      </c>
      <c r="F3" s="12" t="e">
        <f>#REF!</f>
        <v>#REF!</v>
      </c>
    </row>
    <row r="4" spans="1:8" ht="19.899999999999999" customHeight="1">
      <c r="A4" s="14"/>
      <c r="B4" s="10"/>
      <c r="C4" s="15"/>
      <c r="D4" s="49"/>
      <c r="E4" s="27" t="s">
        <v>9</v>
      </c>
      <c r="F4" s="12" t="e">
        <f>#REF!</f>
        <v>#REF!</v>
      </c>
    </row>
    <row r="5" spans="1:8" ht="19.899999999999999" customHeight="1">
      <c r="A5" s="14"/>
      <c r="B5" s="10"/>
      <c r="C5" s="15"/>
      <c r="D5" s="49"/>
      <c r="E5" s="27" t="s">
        <v>8</v>
      </c>
      <c r="F5" s="12" t="e">
        <f>#REF!</f>
        <v>#REF!</v>
      </c>
      <c r="H5" s="12"/>
    </row>
    <row r="6" spans="1:8" ht="19.899999999999999" customHeight="1">
      <c r="A6" s="14"/>
      <c r="B6" s="10"/>
      <c r="C6" s="15"/>
      <c r="D6" s="49"/>
      <c r="E6" s="27" t="s">
        <v>6</v>
      </c>
      <c r="F6" s="12" t="e">
        <f>#REF!</f>
        <v>#REF!</v>
      </c>
      <c r="H6" s="12"/>
    </row>
    <row r="7" spans="1:8" ht="28.9" customHeight="1">
      <c r="A7" s="14"/>
      <c r="B7" s="10"/>
      <c r="C7" s="15"/>
      <c r="D7" s="49"/>
      <c r="E7" s="28" t="s">
        <v>21</v>
      </c>
      <c r="F7" s="8" t="e">
        <f>#REF!</f>
        <v>#REF!</v>
      </c>
      <c r="H7" s="12"/>
    </row>
    <row r="8" spans="1:8" ht="19.899999999999999" customHeight="1">
      <c r="A8" s="14"/>
      <c r="B8" s="10"/>
      <c r="C8" s="15"/>
      <c r="D8" s="49"/>
      <c r="E8" s="29"/>
      <c r="F8" s="8" t="e">
        <f>#REF!</f>
        <v>#REF!</v>
      </c>
      <c r="H8" s="12"/>
    </row>
    <row r="9" spans="1:8" ht="19.899999999999999" customHeight="1">
      <c r="A9" s="14"/>
      <c r="B9" s="10"/>
      <c r="C9" s="15"/>
      <c r="D9" s="49"/>
      <c r="E9" s="27" t="s">
        <v>22</v>
      </c>
      <c r="F9" s="12" t="e">
        <f>#REF!</f>
        <v>#REF!</v>
      </c>
      <c r="H9" s="12"/>
    </row>
    <row r="10" spans="1:8" ht="19.899999999999999" customHeight="1">
      <c r="A10" s="14"/>
      <c r="B10" s="10"/>
      <c r="C10" s="15"/>
      <c r="D10" s="49"/>
      <c r="E10" s="27"/>
      <c r="F10" s="12"/>
      <c r="H10" s="12"/>
    </row>
    <row r="11" spans="1:8" ht="19.899999999999999" customHeight="1">
      <c r="A11" s="14"/>
      <c r="B11" s="10"/>
      <c r="C11" s="15"/>
      <c r="D11" s="49"/>
      <c r="E11" s="253" t="s">
        <v>42</v>
      </c>
      <c r="F11" s="253"/>
      <c r="G11" s="253"/>
      <c r="H11" s="12"/>
    </row>
    <row r="12" spans="1:8" ht="19.899999999999999" customHeight="1">
      <c r="A12" s="14"/>
      <c r="B12" s="10"/>
      <c r="C12" s="15"/>
      <c r="D12" s="49"/>
      <c r="E12" s="254" t="s">
        <v>14</v>
      </c>
      <c r="F12" s="254"/>
      <c r="G12" s="254"/>
      <c r="H12" s="12"/>
    </row>
    <row r="13" spans="1:8" ht="28.9" customHeight="1">
      <c r="A13" s="14"/>
      <c r="B13" s="10"/>
      <c r="C13" s="15"/>
      <c r="D13" s="49"/>
      <c r="E13" s="254" t="s">
        <v>17</v>
      </c>
      <c r="F13" s="254"/>
      <c r="G13" s="254"/>
      <c r="H13" s="12"/>
    </row>
    <row r="14" spans="1:8" ht="19.899999999999999" customHeight="1">
      <c r="A14" s="14"/>
      <c r="B14" s="10"/>
      <c r="C14" s="15"/>
      <c r="D14" s="49"/>
      <c r="E14" s="254" t="s">
        <v>15</v>
      </c>
      <c r="F14" s="254"/>
      <c r="G14" s="254"/>
      <c r="H14" s="12"/>
    </row>
    <row r="15" spans="1:8" ht="19.899999999999999" customHeight="1">
      <c r="A15" s="14"/>
      <c r="B15" s="10"/>
      <c r="C15" s="15"/>
      <c r="D15" s="49"/>
      <c r="E15" s="253" t="s">
        <v>16</v>
      </c>
      <c r="F15" s="253"/>
      <c r="G15" s="253"/>
      <c r="H15" s="12"/>
    </row>
    <row r="16" spans="1:8" ht="19.899999999999999" customHeight="1">
      <c r="A16" s="16"/>
      <c r="B16" s="17"/>
      <c r="C16" s="18"/>
      <c r="D16" s="49"/>
      <c r="E16" s="254" t="s">
        <v>41</v>
      </c>
      <c r="F16" s="254"/>
      <c r="G16" s="254"/>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7" t="s">
        <v>45</v>
      </c>
      <c r="B19" s="281" t="s">
        <v>50</v>
      </c>
      <c r="C19" s="281"/>
      <c r="D19" s="51"/>
      <c r="E19" s="287" t="s">
        <v>56</v>
      </c>
      <c r="F19" s="289">
        <v>2000</v>
      </c>
      <c r="G19" s="289"/>
      <c r="H19" s="289"/>
    </row>
    <row r="20" spans="1:8" ht="19.899999999999999" customHeight="1">
      <c r="A20" s="76" t="s">
        <v>54</v>
      </c>
      <c r="B20" s="275">
        <v>5000</v>
      </c>
      <c r="C20" s="276"/>
      <c r="D20" s="52"/>
      <c r="E20" s="287"/>
      <c r="F20" s="289"/>
      <c r="G20" s="289"/>
      <c r="H20" s="289"/>
    </row>
    <row r="21" spans="1:8" ht="19.899999999999999" customHeight="1">
      <c r="A21" s="78" t="s">
        <v>44</v>
      </c>
      <c r="B21" s="295" t="s">
        <v>34</v>
      </c>
      <c r="C21" s="295"/>
      <c r="D21" s="30"/>
      <c r="E21" s="287"/>
      <c r="F21" s="289"/>
      <c r="G21" s="289"/>
      <c r="H21" s="289"/>
    </row>
    <row r="22" spans="1:8" ht="19.899999999999999" customHeight="1">
      <c r="A22" s="76" t="s">
        <v>46</v>
      </c>
      <c r="B22" s="281" t="s">
        <v>51</v>
      </c>
      <c r="C22" s="281"/>
      <c r="D22" s="30"/>
    </row>
    <row r="23" spans="1:8" ht="19.899999999999999" customHeight="1">
      <c r="A23" s="77" t="s">
        <v>49</v>
      </c>
      <c r="B23" s="282" t="s">
        <v>52</v>
      </c>
      <c r="C23" s="282"/>
      <c r="D23" s="30"/>
      <c r="E23" s="286" t="s">
        <v>55</v>
      </c>
      <c r="F23" s="288">
        <f>F19-B26</f>
        <v>1000</v>
      </c>
      <c r="G23" s="288"/>
      <c r="H23" s="288"/>
    </row>
    <row r="24" spans="1:8" ht="19.899999999999999" customHeight="1">
      <c r="A24" s="79" t="s">
        <v>47</v>
      </c>
      <c r="B24" s="285">
        <v>1234567</v>
      </c>
      <c r="C24" s="285"/>
      <c r="D24" s="30"/>
      <c r="E24" s="286"/>
      <c r="F24" s="288"/>
      <c r="G24" s="288"/>
      <c r="H24" s="288"/>
    </row>
    <row r="25" spans="1:8" ht="19.899999999999999" customHeight="1">
      <c r="A25" s="79" t="s">
        <v>48</v>
      </c>
      <c r="B25" s="284" t="s">
        <v>53</v>
      </c>
      <c r="C25" s="284"/>
      <c r="D25" s="11"/>
      <c r="E25" s="286"/>
      <c r="F25" s="288"/>
      <c r="G25" s="288"/>
      <c r="H25" s="288"/>
    </row>
    <row r="26" spans="1:8" ht="19.899999999999999" customHeight="1">
      <c r="A26" s="79" t="s">
        <v>97</v>
      </c>
      <c r="B26" s="249">
        <v>1000</v>
      </c>
      <c r="C26" s="251"/>
    </row>
    <row r="27" spans="1:8" ht="39.950000000000003" customHeight="1">
      <c r="A27" s="290" t="s">
        <v>98</v>
      </c>
      <c r="B27" s="291"/>
      <c r="C27" s="291"/>
      <c r="D27" s="292" t="s">
        <v>99</v>
      </c>
      <c r="E27" s="293"/>
      <c r="F27" s="293"/>
      <c r="G27" s="293"/>
      <c r="H27" s="294"/>
    </row>
    <row r="28" spans="1:8" ht="19.899999999999999" customHeight="1">
      <c r="A28" s="81"/>
      <c r="B28" s="82"/>
      <c r="C28" s="83"/>
    </row>
    <row r="29" spans="1:8" ht="19.899999999999999" customHeight="1">
      <c r="A29" s="283" t="s">
        <v>57</v>
      </c>
      <c r="B29" s="283"/>
      <c r="C29" s="283"/>
      <c r="D29" s="283"/>
      <c r="E29" s="283"/>
      <c r="F29" s="283"/>
      <c r="G29" s="283"/>
      <c r="H29" s="283"/>
    </row>
    <row r="30" spans="1:8" ht="100.15" customHeight="1">
      <c r="A30" s="279" t="s">
        <v>58</v>
      </c>
      <c r="B30" s="279"/>
      <c r="C30" s="279"/>
      <c r="D30" s="279"/>
      <c r="E30" s="279"/>
      <c r="F30" s="279"/>
      <c r="G30" s="279"/>
      <c r="H30" s="279"/>
    </row>
    <row r="31" spans="1:8" ht="39.950000000000003" customHeight="1">
      <c r="A31" s="280"/>
      <c r="B31" s="280"/>
      <c r="C31" s="280"/>
      <c r="D31" s="280"/>
      <c r="E31" s="280"/>
      <c r="F31" s="280"/>
      <c r="G31" s="280"/>
      <c r="H31" s="280"/>
    </row>
    <row r="32" spans="1:8" ht="39.950000000000003" customHeight="1">
      <c r="A32" s="278" t="s">
        <v>196</v>
      </c>
      <c r="B32" s="278"/>
      <c r="C32" s="278"/>
      <c r="D32" s="278"/>
      <c r="E32" s="278"/>
      <c r="F32" s="278"/>
      <c r="G32" s="278"/>
      <c r="H32" s="278"/>
    </row>
    <row r="33" spans="1:8" ht="100.15" customHeight="1">
      <c r="A33" s="160"/>
      <c r="B33" s="160"/>
      <c r="C33" s="160"/>
      <c r="D33" s="160"/>
      <c r="E33" s="160"/>
      <c r="F33" s="160"/>
      <c r="G33" s="160"/>
      <c r="H33" s="160"/>
    </row>
    <row r="34" spans="1:8" ht="100.15" customHeight="1">
      <c r="A34" s="160"/>
      <c r="B34" s="160"/>
      <c r="C34" s="160"/>
      <c r="D34" s="160"/>
      <c r="E34" s="160"/>
      <c r="F34" s="160"/>
      <c r="G34" s="160"/>
      <c r="H34" s="160"/>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topLeftCell="A7" workbookViewId="0">
      <selection activeCell="G15" sqref="G15"/>
    </sheetView>
  </sheetViews>
  <sheetFormatPr defaultColWidth="9" defaultRowHeight="30" customHeight="1"/>
  <cols>
    <col min="1" max="1" width="11.25" style="37" bestFit="1" customWidth="1"/>
    <col min="2" max="2" width="44.5" style="37" customWidth="1"/>
    <col min="3" max="16384" width="9" style="37"/>
  </cols>
  <sheetData>
    <row r="1" spans="1:4" ht="30" customHeight="1">
      <c r="A1" s="190" t="s">
        <v>32</v>
      </c>
      <c r="B1" s="190"/>
    </row>
    <row r="2" spans="1:4" ht="30" customHeight="1">
      <c r="A2" s="191" t="s">
        <v>33</v>
      </c>
      <c r="B2" s="191"/>
    </row>
    <row r="3" spans="1:4" ht="30" customHeight="1">
      <c r="A3" s="67" t="s">
        <v>24</v>
      </c>
      <c r="B3" s="92" t="s">
        <v>130</v>
      </c>
    </row>
    <row r="4" spans="1:4" ht="30" customHeight="1">
      <c r="A4" s="76" t="s">
        <v>23</v>
      </c>
      <c r="B4" s="38" t="s">
        <v>113</v>
      </c>
    </row>
    <row r="5" spans="1:4" ht="30" customHeight="1">
      <c r="A5" s="76" t="s">
        <v>8</v>
      </c>
      <c r="B5" s="38" t="s">
        <v>123</v>
      </c>
    </row>
    <row r="6" spans="1:4" ht="30" customHeight="1">
      <c r="A6" s="76" t="s">
        <v>6</v>
      </c>
      <c r="B6" s="39" t="s">
        <v>124</v>
      </c>
    </row>
    <row r="7" spans="1:4" ht="30" customHeight="1">
      <c r="A7" s="189" t="s">
        <v>21</v>
      </c>
      <c r="B7" s="39" t="s">
        <v>114</v>
      </c>
      <c r="C7" s="40"/>
      <c r="D7" s="40"/>
    </row>
    <row r="8" spans="1:4" ht="30" customHeight="1">
      <c r="A8" s="189"/>
      <c r="B8" s="41" t="s">
        <v>115</v>
      </c>
      <c r="C8" s="40"/>
      <c r="D8" s="40"/>
    </row>
    <row r="9" spans="1:4" ht="30" customHeight="1">
      <c r="A9" s="76" t="s">
        <v>22</v>
      </c>
      <c r="B9" s="41" t="s">
        <v>116</v>
      </c>
      <c r="C9" s="40"/>
      <c r="D9" s="40"/>
    </row>
    <row r="12" spans="1:4" ht="30" customHeight="1">
      <c r="A12" s="192" t="s">
        <v>204</v>
      </c>
      <c r="B12" s="192"/>
      <c r="C12" s="192"/>
      <c r="D12" s="192"/>
    </row>
    <row r="13" spans="1:4" ht="30" customHeight="1">
      <c r="A13" s="37" t="s">
        <v>161</v>
      </c>
    </row>
    <row r="14" spans="1:4" ht="30" customHeight="1">
      <c r="A14" s="37" t="s">
        <v>162</v>
      </c>
    </row>
    <row r="15" spans="1:4" ht="30" customHeight="1">
      <c r="A15" s="37" t="s">
        <v>163</v>
      </c>
    </row>
    <row r="16" spans="1:4" ht="30" customHeight="1">
      <c r="A16" s="37" t="s">
        <v>194</v>
      </c>
    </row>
    <row r="17" spans="1:1" ht="30" customHeight="1">
      <c r="A17" s="37" t="s">
        <v>164</v>
      </c>
    </row>
    <row r="18" spans="1:1" ht="30" customHeight="1">
      <c r="A18" s="37" t="s">
        <v>165</v>
      </c>
    </row>
    <row r="19" spans="1:1" ht="30" customHeight="1">
      <c r="A19" s="37" t="s">
        <v>166</v>
      </c>
    </row>
    <row r="20" spans="1:1" ht="30" customHeight="1">
      <c r="A20" s="37" t="s">
        <v>167</v>
      </c>
    </row>
    <row r="21" spans="1:1" ht="30" customHeight="1">
      <c r="A21" s="37" t="s">
        <v>168</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27"/>
  <sheetViews>
    <sheetView topLeftCell="A10" workbookViewId="0">
      <selection activeCell="D13" sqref="D13"/>
    </sheetView>
  </sheetViews>
  <sheetFormatPr defaultRowHeight="18.75"/>
  <cols>
    <col min="8" max="8" width="14.25" bestFit="1" customWidth="1"/>
  </cols>
  <sheetData>
    <row r="2" spans="1:8" ht="19.5">
      <c r="A2" s="85" t="s">
        <v>103</v>
      </c>
    </row>
    <row r="3" spans="1:8" ht="19.5">
      <c r="A3" s="85"/>
      <c r="H3" s="86" t="str">
        <f>【基本情報】!B3</f>
        <v>令和２年〇月×日</v>
      </c>
    </row>
    <row r="4" spans="1:8" ht="19.5">
      <c r="A4" s="85"/>
      <c r="G4" t="s">
        <v>8</v>
      </c>
      <c r="H4" t="str">
        <f>【基本情報】!B5</f>
        <v>くまもん道場</v>
      </c>
    </row>
    <row r="5" spans="1:8">
      <c r="G5" t="s">
        <v>104</v>
      </c>
      <c r="H5" t="str">
        <f>【基本情報】!B6</f>
        <v>くまもん</v>
      </c>
    </row>
    <row r="6" spans="1:8" ht="24">
      <c r="C6" s="193" t="s">
        <v>100</v>
      </c>
      <c r="D6" s="194"/>
      <c r="E6" s="194"/>
      <c r="F6" s="194"/>
    </row>
    <row r="8" spans="1:8" ht="19.5">
      <c r="A8" s="85" t="s">
        <v>101</v>
      </c>
    </row>
    <row r="9" spans="1:8" ht="19.5">
      <c r="A9" s="85"/>
      <c r="C9" s="87"/>
      <c r="D9" s="87"/>
      <c r="E9" s="87"/>
      <c r="F9" s="87"/>
    </row>
    <row r="11" spans="1:8">
      <c r="A11" t="s">
        <v>181</v>
      </c>
    </row>
    <row r="12" spans="1:8">
      <c r="C12" s="87"/>
      <c r="D12" s="87"/>
      <c r="E12" s="87"/>
      <c r="F12" s="87"/>
    </row>
    <row r="14" spans="1:8">
      <c r="A14" t="s">
        <v>102</v>
      </c>
    </row>
    <row r="15" spans="1:8">
      <c r="B15" s="89"/>
      <c r="C15" s="89"/>
      <c r="D15" s="89"/>
      <c r="E15" s="89"/>
      <c r="F15" s="89"/>
      <c r="G15" s="89"/>
    </row>
    <row r="16" spans="1:8">
      <c r="B16" s="90"/>
      <c r="C16" s="90"/>
      <c r="D16" s="90"/>
      <c r="E16" s="90"/>
      <c r="F16" s="90"/>
      <c r="G16" s="90"/>
    </row>
    <row r="17" spans="1:7">
      <c r="B17" s="90"/>
      <c r="C17" s="90"/>
      <c r="D17" s="90"/>
      <c r="E17" s="90"/>
      <c r="F17" s="90"/>
      <c r="G17" s="90"/>
    </row>
    <row r="18" spans="1:7">
      <c r="B18" s="90"/>
      <c r="C18" s="90"/>
      <c r="D18" s="90"/>
      <c r="E18" s="90"/>
      <c r="F18" s="90"/>
      <c r="G18" s="90"/>
    </row>
    <row r="19" spans="1:7">
      <c r="B19" s="90"/>
      <c r="C19" s="90"/>
      <c r="D19" s="90"/>
      <c r="E19" s="90"/>
      <c r="F19" s="90"/>
      <c r="G19" s="90"/>
    </row>
    <row r="24" spans="1:7" ht="19.5">
      <c r="A24" s="85" t="s">
        <v>105</v>
      </c>
    </row>
    <row r="25" spans="1:7" ht="19.5">
      <c r="A25" s="88" t="s">
        <v>106</v>
      </c>
    </row>
    <row r="26" spans="1:7">
      <c r="A26" t="s">
        <v>108</v>
      </c>
    </row>
    <row r="27" spans="1:7">
      <c r="A27" t="s">
        <v>107</v>
      </c>
    </row>
  </sheetData>
  <mergeCells count="1">
    <mergeCell ref="C6:F6"/>
  </mergeCells>
  <phoneticPr fontId="3"/>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7"/>
  <sheetViews>
    <sheetView topLeftCell="A10" workbookViewId="0">
      <selection activeCell="N6" sqref="N6"/>
    </sheetView>
  </sheetViews>
  <sheetFormatPr defaultRowHeight="18.75"/>
  <cols>
    <col min="8" max="8" width="14.25" bestFit="1" customWidth="1"/>
  </cols>
  <sheetData>
    <row r="2" spans="1:8" ht="19.5">
      <c r="A2" s="85" t="s">
        <v>103</v>
      </c>
    </row>
    <row r="3" spans="1:8" ht="19.5">
      <c r="A3" s="85"/>
      <c r="H3" s="86" t="str">
        <f>【基本情報】!B3</f>
        <v>令和２年〇月×日</v>
      </c>
    </row>
    <row r="4" spans="1:8" ht="19.5">
      <c r="A4" s="85"/>
      <c r="G4" t="s">
        <v>8</v>
      </c>
      <c r="H4" t="str">
        <f>【基本情報】!B5</f>
        <v>くまもん道場</v>
      </c>
    </row>
    <row r="5" spans="1:8">
      <c r="G5" t="s">
        <v>104</v>
      </c>
      <c r="H5" t="str">
        <f>【基本情報】!B6</f>
        <v>くまもん</v>
      </c>
    </row>
    <row r="6" spans="1:8" ht="24">
      <c r="C6" s="193" t="s">
        <v>100</v>
      </c>
      <c r="D6" s="194"/>
      <c r="E6" s="194"/>
      <c r="F6" s="194"/>
    </row>
    <row r="8" spans="1:8" ht="19.5">
      <c r="A8" s="85" t="s">
        <v>101</v>
      </c>
    </row>
    <row r="9" spans="1:8" ht="19.5">
      <c r="A9" s="85"/>
      <c r="C9" s="87"/>
      <c r="D9" s="87"/>
      <c r="E9" s="87"/>
      <c r="F9" s="87"/>
    </row>
    <row r="11" spans="1:8">
      <c r="A11" t="s">
        <v>181</v>
      </c>
    </row>
    <row r="12" spans="1:8">
      <c r="C12" s="87"/>
      <c r="D12" s="87"/>
      <c r="E12" s="87"/>
      <c r="F12" s="87"/>
    </row>
    <row r="14" spans="1:8">
      <c r="A14" t="s">
        <v>102</v>
      </c>
    </row>
    <row r="15" spans="1:8">
      <c r="B15" s="89"/>
      <c r="C15" s="89"/>
      <c r="D15" s="89"/>
      <c r="E15" s="89"/>
      <c r="F15" s="89"/>
      <c r="G15" s="89"/>
    </row>
    <row r="16" spans="1:8">
      <c r="B16" s="90"/>
      <c r="C16" s="90"/>
      <c r="D16" s="90"/>
      <c r="E16" s="90"/>
      <c r="F16" s="90"/>
      <c r="G16" s="90"/>
    </row>
    <row r="17" spans="1:7">
      <c r="B17" s="90"/>
      <c r="C17" s="90"/>
      <c r="D17" s="90"/>
      <c r="E17" s="90"/>
      <c r="F17" s="90"/>
      <c r="G17" s="90"/>
    </row>
    <row r="18" spans="1:7">
      <c r="B18" s="90"/>
      <c r="C18" s="90"/>
      <c r="D18" s="90"/>
      <c r="E18" s="90"/>
      <c r="F18" s="90"/>
      <c r="G18" s="90"/>
    </row>
    <row r="19" spans="1:7">
      <c r="B19" s="90"/>
      <c r="C19" s="90"/>
      <c r="D19" s="90"/>
      <c r="E19" s="90"/>
      <c r="F19" s="90"/>
      <c r="G19" s="90"/>
    </row>
    <row r="24" spans="1:7" ht="19.5">
      <c r="A24" s="85" t="s">
        <v>105</v>
      </c>
    </row>
    <row r="25" spans="1:7" ht="19.5">
      <c r="A25" s="88" t="s">
        <v>106</v>
      </c>
    </row>
    <row r="26" spans="1:7">
      <c r="A26" t="s">
        <v>108</v>
      </c>
    </row>
    <row r="27" spans="1:7">
      <c r="A27" t="s">
        <v>107</v>
      </c>
    </row>
  </sheetData>
  <mergeCells count="1">
    <mergeCell ref="C6:F6"/>
  </mergeCells>
  <phoneticPr fontId="3"/>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7"/>
  <sheetViews>
    <sheetView workbookViewId="0">
      <selection activeCell="J19" sqref="J19"/>
    </sheetView>
  </sheetViews>
  <sheetFormatPr defaultRowHeight="18.75"/>
  <cols>
    <col min="8" max="8" width="14.25" bestFit="1" customWidth="1"/>
  </cols>
  <sheetData>
    <row r="2" spans="1:8" ht="19.5">
      <c r="A2" s="85" t="s">
        <v>103</v>
      </c>
    </row>
    <row r="3" spans="1:8" ht="19.5">
      <c r="A3" s="85"/>
      <c r="H3" s="86" t="str">
        <f>【基本情報】!B3</f>
        <v>令和２年〇月×日</v>
      </c>
    </row>
    <row r="4" spans="1:8" ht="19.5">
      <c r="A4" s="85"/>
      <c r="G4" t="s">
        <v>8</v>
      </c>
      <c r="H4" t="str">
        <f>【基本情報】!B5</f>
        <v>くまもん道場</v>
      </c>
    </row>
    <row r="5" spans="1:8">
      <c r="G5" t="s">
        <v>104</v>
      </c>
      <c r="H5" t="str">
        <f>【基本情報】!B6</f>
        <v>くまもん</v>
      </c>
    </row>
    <row r="6" spans="1:8" ht="24">
      <c r="C6" s="193" t="s">
        <v>100</v>
      </c>
      <c r="D6" s="194"/>
      <c r="E6" s="194"/>
      <c r="F6" s="194"/>
    </row>
    <row r="8" spans="1:8" ht="19.5">
      <c r="A8" s="85" t="s">
        <v>101</v>
      </c>
    </row>
    <row r="9" spans="1:8" ht="19.5">
      <c r="A9" s="85"/>
      <c r="C9" s="87"/>
      <c r="D9" s="87"/>
      <c r="E9" s="87"/>
      <c r="F9" s="87"/>
    </row>
    <row r="11" spans="1:8">
      <c r="A11" t="s">
        <v>181</v>
      </c>
    </row>
    <row r="12" spans="1:8">
      <c r="C12" s="87"/>
      <c r="D12" s="87"/>
      <c r="E12" s="87"/>
      <c r="F12" s="87"/>
    </row>
    <row r="14" spans="1:8">
      <c r="A14" t="s">
        <v>102</v>
      </c>
    </row>
    <row r="15" spans="1:8">
      <c r="B15" s="89"/>
      <c r="C15" s="89"/>
      <c r="D15" s="89"/>
      <c r="E15" s="89"/>
      <c r="F15" s="89"/>
      <c r="G15" s="89"/>
    </row>
    <row r="16" spans="1:8">
      <c r="B16" s="90"/>
      <c r="C16" s="90"/>
      <c r="D16" s="90"/>
      <c r="E16" s="90"/>
      <c r="F16" s="90"/>
      <c r="G16" s="90"/>
    </row>
    <row r="17" spans="1:7">
      <c r="B17" s="90"/>
      <c r="C17" s="90"/>
      <c r="D17" s="90"/>
      <c r="E17" s="90"/>
      <c r="F17" s="90"/>
      <c r="G17" s="90"/>
    </row>
    <row r="18" spans="1:7">
      <c r="B18" s="90"/>
      <c r="C18" s="90"/>
      <c r="D18" s="90"/>
      <c r="E18" s="90"/>
      <c r="F18" s="90"/>
      <c r="G18" s="90"/>
    </row>
    <row r="19" spans="1:7">
      <c r="B19" s="90"/>
      <c r="C19" s="90"/>
      <c r="D19" s="90"/>
      <c r="E19" s="90"/>
      <c r="F19" s="90"/>
      <c r="G19" s="90"/>
    </row>
    <row r="24" spans="1:7" ht="19.5">
      <c r="A24" s="85" t="s">
        <v>105</v>
      </c>
    </row>
    <row r="25" spans="1:7" ht="19.5">
      <c r="A25" s="88" t="s">
        <v>106</v>
      </c>
    </row>
    <row r="26" spans="1:7">
      <c r="A26" t="s">
        <v>108</v>
      </c>
    </row>
    <row r="27" spans="1:7">
      <c r="A27" t="s">
        <v>107</v>
      </c>
    </row>
  </sheetData>
  <mergeCells count="1">
    <mergeCell ref="C6:F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27"/>
  <sheetViews>
    <sheetView workbookViewId="0">
      <selection activeCell="P23" sqref="P23"/>
    </sheetView>
  </sheetViews>
  <sheetFormatPr defaultRowHeight="18.75"/>
  <sheetData>
    <row r="3" spans="1:11" ht="20.25">
      <c r="A3" s="196" t="s">
        <v>180</v>
      </c>
      <c r="B3" s="196"/>
      <c r="C3" s="196"/>
      <c r="D3" s="196"/>
      <c r="E3" s="196"/>
      <c r="F3" s="196"/>
      <c r="G3" s="196"/>
      <c r="H3" s="196"/>
      <c r="I3" s="196"/>
    </row>
    <row r="4" spans="1:11">
      <c r="A4" s="150"/>
      <c r="B4" s="150"/>
      <c r="C4" s="150"/>
      <c r="D4" s="150"/>
      <c r="E4" s="150"/>
      <c r="F4" s="150"/>
      <c r="G4" s="150" t="s">
        <v>179</v>
      </c>
      <c r="H4" s="150"/>
      <c r="I4" s="151"/>
    </row>
    <row r="7" spans="1:11">
      <c r="A7" s="195"/>
      <c r="B7" s="195"/>
      <c r="C7" s="195"/>
      <c r="D7" s="195"/>
      <c r="E7" s="195"/>
      <c r="F7" s="195"/>
      <c r="G7" s="195"/>
      <c r="H7" s="195"/>
      <c r="I7" s="195"/>
      <c r="J7" s="195"/>
      <c r="K7" s="195"/>
    </row>
    <row r="8" spans="1:11">
      <c r="A8" s="195"/>
      <c r="B8" s="195"/>
      <c r="C8" s="195"/>
      <c r="D8" s="195"/>
      <c r="E8" s="195"/>
      <c r="F8" s="195"/>
      <c r="G8" s="195"/>
      <c r="H8" s="195"/>
      <c r="I8" s="195"/>
      <c r="J8" s="195"/>
      <c r="K8" s="195"/>
    </row>
    <row r="9" spans="1:11">
      <c r="A9" s="195"/>
      <c r="B9" s="195"/>
      <c r="C9" s="195"/>
      <c r="D9" s="195"/>
      <c r="E9" s="195"/>
      <c r="F9" s="195"/>
      <c r="G9" s="195"/>
      <c r="H9" s="195"/>
      <c r="I9" s="195"/>
      <c r="J9" s="195"/>
      <c r="K9" s="195"/>
    </row>
    <row r="10" spans="1:11">
      <c r="A10" s="195"/>
      <c r="B10" s="195"/>
      <c r="C10" s="195"/>
      <c r="D10" s="195"/>
      <c r="E10" s="195"/>
      <c r="F10" s="195"/>
      <c r="G10" s="195"/>
      <c r="H10" s="195"/>
      <c r="I10" s="195"/>
      <c r="J10" s="195"/>
      <c r="K10" s="195"/>
    </row>
    <row r="11" spans="1:11">
      <c r="A11" s="195"/>
      <c r="B11" s="195"/>
      <c r="C11" s="195"/>
      <c r="D11" s="195"/>
      <c r="E11" s="195"/>
      <c r="F11" s="195"/>
      <c r="G11" s="195"/>
      <c r="H11" s="195"/>
      <c r="I11" s="195"/>
      <c r="J11" s="195"/>
      <c r="K11" s="195"/>
    </row>
    <row r="12" spans="1:11">
      <c r="A12" s="195"/>
      <c r="B12" s="195"/>
      <c r="C12" s="195"/>
      <c r="D12" s="195"/>
      <c r="E12" s="195"/>
      <c r="F12" s="195"/>
      <c r="G12" s="195"/>
      <c r="H12" s="195"/>
      <c r="I12" s="195"/>
      <c r="J12" s="195"/>
      <c r="K12" s="195"/>
    </row>
    <row r="13" spans="1:11">
      <c r="A13" s="195"/>
      <c r="B13" s="195"/>
      <c r="C13" s="195"/>
      <c r="D13" s="195"/>
      <c r="E13" s="195"/>
      <c r="F13" s="195"/>
      <c r="G13" s="195"/>
      <c r="H13" s="195"/>
      <c r="I13" s="195"/>
      <c r="J13" s="195"/>
      <c r="K13" s="195"/>
    </row>
    <row r="14" spans="1:11">
      <c r="A14" s="195"/>
      <c r="B14" s="195"/>
      <c r="C14" s="195"/>
      <c r="D14" s="195"/>
      <c r="E14" s="195"/>
      <c r="F14" s="195"/>
      <c r="G14" s="195"/>
      <c r="H14" s="195"/>
      <c r="I14" s="195"/>
      <c r="J14" s="195"/>
      <c r="K14" s="195"/>
    </row>
    <row r="15" spans="1:11">
      <c r="A15" s="195"/>
      <c r="B15" s="195"/>
      <c r="C15" s="195"/>
      <c r="D15" s="195"/>
      <c r="E15" s="195"/>
      <c r="F15" s="195"/>
      <c r="G15" s="195"/>
      <c r="H15" s="195"/>
      <c r="I15" s="195"/>
      <c r="J15" s="195"/>
      <c r="K15" s="195"/>
    </row>
    <row r="16" spans="1:11">
      <c r="A16" s="195"/>
      <c r="B16" s="195"/>
      <c r="C16" s="195"/>
      <c r="D16" s="195"/>
      <c r="E16" s="195"/>
      <c r="F16" s="195"/>
      <c r="G16" s="195"/>
      <c r="H16" s="195"/>
      <c r="I16" s="195"/>
      <c r="J16" s="195"/>
      <c r="K16" s="195"/>
    </row>
    <row r="17" spans="1:11">
      <c r="A17" s="195"/>
      <c r="B17" s="195"/>
      <c r="C17" s="195"/>
      <c r="D17" s="195"/>
      <c r="E17" s="195"/>
      <c r="F17" s="195"/>
      <c r="G17" s="195"/>
      <c r="H17" s="195"/>
      <c r="I17" s="195"/>
      <c r="J17" s="195"/>
      <c r="K17" s="195"/>
    </row>
    <row r="18" spans="1:11">
      <c r="A18" s="195"/>
      <c r="B18" s="195"/>
      <c r="C18" s="195"/>
      <c r="D18" s="195"/>
      <c r="E18" s="195"/>
      <c r="F18" s="195"/>
      <c r="G18" s="195"/>
      <c r="H18" s="195"/>
      <c r="I18" s="195"/>
      <c r="J18" s="195"/>
      <c r="K18" s="195"/>
    </row>
    <row r="19" spans="1:11">
      <c r="A19" s="195"/>
      <c r="B19" s="195"/>
      <c r="C19" s="195"/>
      <c r="D19" s="195"/>
      <c r="E19" s="195"/>
      <c r="F19" s="195"/>
      <c r="G19" s="195"/>
      <c r="H19" s="195"/>
      <c r="I19" s="195"/>
      <c r="J19" s="195"/>
      <c r="K19" s="195"/>
    </row>
    <row r="20" spans="1:11">
      <c r="A20" s="195"/>
      <c r="B20" s="195"/>
      <c r="C20" s="195"/>
      <c r="D20" s="195"/>
      <c r="E20" s="195"/>
      <c r="F20" s="195"/>
      <c r="G20" s="195"/>
      <c r="H20" s="195"/>
      <c r="I20" s="195"/>
      <c r="J20" s="195"/>
      <c r="K20" s="195"/>
    </row>
    <row r="21" spans="1:11">
      <c r="A21" s="195"/>
      <c r="B21" s="195"/>
      <c r="C21" s="195"/>
      <c r="D21" s="195"/>
      <c r="E21" s="195"/>
      <c r="F21" s="195"/>
      <c r="G21" s="195"/>
      <c r="H21" s="195"/>
      <c r="I21" s="195"/>
      <c r="J21" s="195"/>
      <c r="K21" s="195"/>
    </row>
    <row r="22" spans="1:11">
      <c r="A22" s="195"/>
      <c r="B22" s="195"/>
      <c r="C22" s="195"/>
      <c r="D22" s="195"/>
      <c r="E22" s="195"/>
      <c r="F22" s="195"/>
      <c r="G22" s="195"/>
      <c r="H22" s="195"/>
      <c r="I22" s="195"/>
      <c r="J22" s="195"/>
      <c r="K22" s="195"/>
    </row>
    <row r="23" spans="1:11">
      <c r="A23" s="195"/>
      <c r="B23" s="195"/>
      <c r="C23" s="195"/>
      <c r="D23" s="195"/>
      <c r="E23" s="195"/>
      <c r="F23" s="195"/>
      <c r="G23" s="195"/>
      <c r="H23" s="195"/>
      <c r="I23" s="195"/>
      <c r="J23" s="195"/>
      <c r="K23" s="195"/>
    </row>
    <row r="24" spans="1:11">
      <c r="A24" s="195"/>
      <c r="B24" s="195"/>
      <c r="C24" s="195"/>
      <c r="D24" s="195"/>
      <c r="E24" s="195"/>
      <c r="F24" s="195"/>
      <c r="G24" s="195"/>
      <c r="H24" s="195"/>
      <c r="I24" s="195"/>
      <c r="J24" s="195"/>
      <c r="K24" s="195"/>
    </row>
    <row r="25" spans="1:11">
      <c r="A25" s="195"/>
      <c r="B25" s="195"/>
      <c r="C25" s="195"/>
      <c r="D25" s="195"/>
      <c r="E25" s="195"/>
      <c r="F25" s="195"/>
      <c r="G25" s="195"/>
      <c r="H25" s="195"/>
      <c r="I25" s="195"/>
      <c r="J25" s="195"/>
      <c r="K25" s="195"/>
    </row>
    <row r="26" spans="1:11">
      <c r="A26" s="195"/>
      <c r="B26" s="195"/>
      <c r="C26" s="195"/>
      <c r="D26" s="195"/>
      <c r="E26" s="195"/>
      <c r="F26" s="195"/>
      <c r="G26" s="195"/>
      <c r="H26" s="195"/>
      <c r="I26" s="195"/>
      <c r="J26" s="195"/>
      <c r="K26" s="195"/>
    </row>
    <row r="27" spans="1:11">
      <c r="A27" s="195"/>
      <c r="B27" s="195"/>
      <c r="C27" s="195"/>
      <c r="D27" s="195"/>
      <c r="E27" s="195"/>
      <c r="F27" s="195"/>
      <c r="G27" s="195"/>
      <c r="H27" s="195"/>
      <c r="I27" s="195"/>
      <c r="J27" s="195"/>
      <c r="K27" s="195"/>
    </row>
  </sheetData>
  <mergeCells count="22">
    <mergeCell ref="A17:K17"/>
    <mergeCell ref="A3:I3"/>
    <mergeCell ref="A7:K7"/>
    <mergeCell ref="A8:K8"/>
    <mergeCell ref="A9:K9"/>
    <mergeCell ref="A10:K10"/>
    <mergeCell ref="A11:K11"/>
    <mergeCell ref="A12:K12"/>
    <mergeCell ref="A13:K13"/>
    <mergeCell ref="A14:K14"/>
    <mergeCell ref="A15:K15"/>
    <mergeCell ref="A16:K16"/>
    <mergeCell ref="A24:K24"/>
    <mergeCell ref="A25:K25"/>
    <mergeCell ref="A26:K26"/>
    <mergeCell ref="A27:K27"/>
    <mergeCell ref="A18:K18"/>
    <mergeCell ref="A19:K19"/>
    <mergeCell ref="A20:K20"/>
    <mergeCell ref="A21:K21"/>
    <mergeCell ref="A22:K22"/>
    <mergeCell ref="A23:K23"/>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topLeftCell="A10" zoomScaleNormal="100" zoomScaleSheetLayoutView="100" workbookViewId="0">
      <selection activeCell="B18" sqref="B18:L18"/>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197" t="s">
        <v>95</v>
      </c>
      <c r="B1" s="197"/>
      <c r="C1" s="197"/>
      <c r="D1" s="197"/>
      <c r="E1" s="197"/>
      <c r="F1" s="197"/>
      <c r="G1" s="197"/>
      <c r="H1" s="197"/>
      <c r="I1" s="197"/>
      <c r="J1" s="197"/>
      <c r="K1" s="197"/>
      <c r="L1" s="197"/>
      <c r="M1" s="7">
        <f ca="1">TODAY()</f>
        <v>44316</v>
      </c>
    </row>
    <row r="2" spans="1:21" ht="24" customHeight="1">
      <c r="E2" s="214" t="s">
        <v>142</v>
      </c>
      <c r="F2" s="214"/>
      <c r="G2" s="214"/>
      <c r="H2" s="214"/>
      <c r="L2" s="31"/>
      <c r="M2" s="1"/>
    </row>
    <row r="3" spans="1:21" ht="24" customHeight="1">
      <c r="A3" s="67" t="s">
        <v>24</v>
      </c>
      <c r="B3" s="198" t="e">
        <f>#REF!</f>
        <v>#REF!</v>
      </c>
      <c r="C3" s="199"/>
      <c r="D3" s="123"/>
      <c r="E3" s="214"/>
      <c r="F3" s="214"/>
      <c r="G3" s="214"/>
      <c r="H3" s="214"/>
      <c r="L3" s="31"/>
    </row>
    <row r="4" spans="1:21" ht="24" customHeight="1">
      <c r="L4" s="31"/>
    </row>
    <row r="5" spans="1:21"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21" ht="24" customHeight="1">
      <c r="A6" s="67" t="s">
        <v>8</v>
      </c>
      <c r="B6" s="200" t="str">
        <f>【基本情報】!B5</f>
        <v>くまもん道場</v>
      </c>
      <c r="C6" s="201"/>
      <c r="D6" s="202"/>
      <c r="F6" s="204"/>
      <c r="G6" s="119" t="str">
        <f>【基本情報】!B8</f>
        <v>くま市熊区小熊町５７０５－２</v>
      </c>
      <c r="H6" s="120"/>
      <c r="I6" s="45"/>
      <c r="J6" s="45"/>
      <c r="K6" s="42"/>
      <c r="L6" s="59"/>
      <c r="M6" s="59" t="s">
        <v>73</v>
      </c>
    </row>
    <row r="7" spans="1:21" ht="24" customHeight="1">
      <c r="A7" s="67" t="s">
        <v>6</v>
      </c>
      <c r="B7" s="200" t="str">
        <f>【基本情報】!B6</f>
        <v>くまもん</v>
      </c>
      <c r="C7" s="201"/>
      <c r="D7" s="202"/>
      <c r="F7" s="94" t="s">
        <v>22</v>
      </c>
      <c r="G7" s="117" t="str">
        <f>【基本情報】!B9</f>
        <v>090-3333-3333</v>
      </c>
      <c r="H7" s="118"/>
      <c r="I7" s="44"/>
      <c r="J7" s="44"/>
      <c r="K7" s="25"/>
      <c r="L7" s="60"/>
      <c r="M7" s="60" t="s">
        <v>76</v>
      </c>
    </row>
    <row r="8" spans="1:21" ht="24" customHeight="1">
      <c r="L8" s="25"/>
      <c r="M8" s="60" t="s">
        <v>74</v>
      </c>
      <c r="N8" s="31"/>
    </row>
    <row r="9" spans="1:21" ht="24" customHeight="1">
      <c r="A9" s="67" t="s">
        <v>0</v>
      </c>
      <c r="B9" s="68" t="s">
        <v>27</v>
      </c>
      <c r="C9" s="67" t="s" ph="1">
        <v>7</v>
      </c>
      <c r="D9" s="67" t="s">
        <v>2</v>
      </c>
      <c r="E9" s="67" t="s">
        <v>1</v>
      </c>
      <c r="F9" s="67" t="s">
        <v>3</v>
      </c>
      <c r="G9" s="67" t="s">
        <v>19</v>
      </c>
      <c r="H9" s="67" t="s">
        <v>4</v>
      </c>
      <c r="I9" s="68" t="s">
        <v>28</v>
      </c>
      <c r="J9" s="67" t="s">
        <v>139</v>
      </c>
      <c r="K9" s="67" t="s">
        <v>85</v>
      </c>
      <c r="L9" s="68" t="s">
        <v>37</v>
      </c>
      <c r="M9" s="60" t="s">
        <v>75</v>
      </c>
      <c r="N9" s="31"/>
    </row>
    <row r="10" spans="1:21" ht="24" customHeight="1">
      <c r="A10" s="124">
        <v>1</v>
      </c>
      <c r="B10" s="129" t="s">
        <v>20</v>
      </c>
      <c r="C10" s="130" t="s" ph="1">
        <v>29</v>
      </c>
      <c r="D10" s="131">
        <v>40354</v>
      </c>
      <c r="E10" s="143" t="s">
        <v>5</v>
      </c>
      <c r="F10" s="134">
        <f ca="1">DATEDIF(D10,$M$1,"Y")</f>
        <v>10</v>
      </c>
      <c r="G10" s="135" t="str">
        <f ca="1">CHOOSE(DATEDIF(D10,DATE(YEAR(TODAY())-(MONTH(TODAY())&lt;=3)*1,4,1),"Y")-2,"年少","年中","年長","小1","小2","小3","小4","小5","小6","中1","中2","中3","高1","高2","高3","大1","大2","大3","大4")</f>
        <v>小5</v>
      </c>
      <c r="H10" s="132" t="s">
        <v>39</v>
      </c>
      <c r="I10" s="130">
        <v>10004</v>
      </c>
      <c r="J10" s="130" t="s">
        <v>111</v>
      </c>
      <c r="K10" s="130"/>
      <c r="L10" s="133" t="s">
        <v>126</v>
      </c>
      <c r="M10" s="59" t="s">
        <v>77</v>
      </c>
      <c r="N10" s="26"/>
    </row>
    <row r="11" spans="1:21" ht="24" customHeight="1">
      <c r="A11" s="124">
        <v>2</v>
      </c>
      <c r="B11" s="129" t="s">
        <v>135</v>
      </c>
      <c r="C11" s="130" t="s" ph="1">
        <v>144</v>
      </c>
      <c r="D11" s="131">
        <v>40120</v>
      </c>
      <c r="E11" s="143" t="s">
        <v>5</v>
      </c>
      <c r="F11" s="134">
        <f t="shared" ref="F11" ca="1" si="0">DATEDIF(D11,$M$1,"Y")</f>
        <v>11</v>
      </c>
      <c r="G11" s="135" t="str">
        <f t="shared" ref="G11" ca="1" si="1">CHOOSE(DATEDIF(D11,DATE(YEAR(TODAY())-(MONTH(TODAY())&lt;=3)*1,4,1),"Y")-2,"年少","年中","年長","小1","小2","小3","小4","小5","小6","中1","中2","中3","高1","高2","高3","大1","大2","大3","大4")</f>
        <v>小6</v>
      </c>
      <c r="H11" s="132" t="s">
        <v>39</v>
      </c>
      <c r="I11" s="130">
        <v>10005</v>
      </c>
      <c r="J11" s="130" t="s">
        <v>111</v>
      </c>
      <c r="K11" s="130"/>
      <c r="L11" s="133" t="s">
        <v>126</v>
      </c>
      <c r="M11" s="59" t="s">
        <v>78</v>
      </c>
    </row>
    <row r="12" spans="1:21" ht="24" customHeight="1">
      <c r="A12" s="124">
        <v>3</v>
      </c>
      <c r="B12" s="125"/>
      <c r="C12" s="126" ph="1"/>
      <c r="D12" s="127"/>
      <c r="E12" s="126"/>
      <c r="F12" s="144"/>
      <c r="G12" s="145"/>
      <c r="H12" s="128"/>
      <c r="I12" s="125"/>
      <c r="J12" s="126"/>
      <c r="K12" s="126"/>
      <c r="L12" s="5"/>
    </row>
    <row r="13" spans="1:21" ht="24" customHeight="1">
      <c r="A13" s="124">
        <v>4</v>
      </c>
      <c r="B13" s="136" t="s">
        <v>140</v>
      </c>
      <c r="C13" s="137" t="s" ph="1">
        <v>137</v>
      </c>
      <c r="D13" s="138">
        <v>40758</v>
      </c>
      <c r="E13" s="143" t="s">
        <v>136</v>
      </c>
      <c r="F13" s="139">
        <f ca="1">DATEDIF(D13,$M$1,"Y")</f>
        <v>9</v>
      </c>
      <c r="G13" s="140" t="str">
        <f ca="1">CHOOSE(DATEDIF(D13,DATE(YEAR(TODAY())-(MONTH(TODAY())&lt;=3)*1,4,1),"Y")-2,"年少","年中","年長","小1","小2","小3","小4","小5","小6","中1","中2","中3","高1","高2","高3","大1","大2","大3","大4")</f>
        <v>小4</v>
      </c>
      <c r="H13" s="141" t="s">
        <v>39</v>
      </c>
      <c r="I13" s="137">
        <v>10006</v>
      </c>
      <c r="J13" s="137" t="s">
        <v>111</v>
      </c>
      <c r="K13" s="137"/>
      <c r="L13" s="142" t="s">
        <v>126</v>
      </c>
      <c r="M13" s="59"/>
    </row>
    <row r="14" spans="1:21" ht="24" customHeight="1">
      <c r="A14" s="124">
        <v>5</v>
      </c>
      <c r="B14" s="136" t="s">
        <v>141</v>
      </c>
      <c r="C14" s="137" t="s" ph="1">
        <v>138</v>
      </c>
      <c r="D14" s="138">
        <v>39696</v>
      </c>
      <c r="E14" s="143" t="s">
        <v>136</v>
      </c>
      <c r="F14" s="139">
        <f t="shared" ref="F14" ca="1" si="2">DATEDIF(D14,$M$1,"Y")</f>
        <v>12</v>
      </c>
      <c r="G14" s="140" t="str">
        <f t="shared" ref="G14" ca="1" si="3">CHOOSE(DATEDIF(D14,DATE(YEAR(TODAY())-(MONTH(TODAY())&lt;=3)*1,4,1),"Y")-2,"年少","年中","年長","小1","小2","小3","小4","小5","小6","中1","中2","中3","高1","高2","高3","大1","大2","大3","大4")</f>
        <v>中1</v>
      </c>
      <c r="H14" s="141" t="s">
        <v>39</v>
      </c>
      <c r="I14" s="137">
        <v>10007</v>
      </c>
      <c r="J14" s="137" t="s">
        <v>111</v>
      </c>
      <c r="K14" s="137"/>
      <c r="L14" s="142" t="s">
        <v>126</v>
      </c>
      <c r="M14" s="146" t="s">
        <v>133</v>
      </c>
    </row>
    <row r="15" spans="1:21" ht="24" customHeight="1">
      <c r="A15" s="36">
        <v>6</v>
      </c>
      <c r="B15" s="34"/>
      <c r="C15" s="5"/>
      <c r="D15" s="24"/>
      <c r="E15" s="5"/>
      <c r="F15" s="144"/>
      <c r="G15" s="145"/>
      <c r="H15" s="5"/>
      <c r="I15" s="34"/>
      <c r="J15" s="5"/>
      <c r="K15" s="5"/>
      <c r="L15" s="5"/>
    </row>
    <row r="16" spans="1:21" ht="24" customHeight="1">
      <c r="A16" s="36">
        <v>7</v>
      </c>
      <c r="B16" s="218" t="s">
        <v>213</v>
      </c>
      <c r="C16" s="219"/>
      <c r="D16" s="219"/>
      <c r="E16" s="219"/>
      <c r="F16" s="219"/>
      <c r="G16" s="219"/>
      <c r="H16" s="219"/>
      <c r="I16" s="219"/>
      <c r="J16" s="219"/>
      <c r="K16" s="219"/>
      <c r="L16" s="220"/>
      <c r="M16" s="163" t="s">
        <v>197</v>
      </c>
      <c r="N16" s="164"/>
      <c r="O16" s="164"/>
      <c r="P16" s="164"/>
      <c r="Q16" s="164"/>
      <c r="R16" s="164"/>
      <c r="S16" s="164"/>
      <c r="T16" s="164"/>
      <c r="U16" s="164"/>
    </row>
    <row r="17" spans="1:21" ht="24" customHeight="1">
      <c r="A17" s="36">
        <v>8</v>
      </c>
      <c r="B17" s="34"/>
      <c r="C17" s="5"/>
      <c r="D17" s="24"/>
      <c r="E17" s="5"/>
      <c r="F17" s="144"/>
      <c r="G17" s="145"/>
      <c r="H17" s="5"/>
      <c r="I17" s="34"/>
      <c r="J17" s="5"/>
      <c r="K17" s="5"/>
      <c r="L17" s="5"/>
      <c r="M17" s="165" t="s">
        <v>198</v>
      </c>
      <c r="N17" s="164"/>
      <c r="O17" s="164"/>
      <c r="P17" s="164"/>
      <c r="Q17" s="164"/>
      <c r="R17" s="164"/>
      <c r="S17" s="164"/>
      <c r="T17" s="164"/>
      <c r="U17" s="164"/>
    </row>
    <row r="18" spans="1:21" s="31" customFormat="1" ht="24" customHeight="1">
      <c r="A18" s="36">
        <v>9</v>
      </c>
      <c r="B18" s="221" t="s">
        <v>214</v>
      </c>
      <c r="C18" s="222"/>
      <c r="D18" s="222"/>
      <c r="E18" s="222"/>
      <c r="F18" s="222"/>
      <c r="G18" s="222"/>
      <c r="H18" s="222"/>
      <c r="I18" s="222"/>
      <c r="J18" s="222"/>
      <c r="K18" s="222"/>
      <c r="L18" s="223"/>
      <c r="M18" s="165" t="s">
        <v>199</v>
      </c>
      <c r="N18" s="164"/>
      <c r="O18" s="166"/>
      <c r="P18" s="166"/>
      <c r="Q18" s="166"/>
      <c r="R18" s="166"/>
      <c r="S18" s="166"/>
      <c r="T18" s="166"/>
      <c r="U18" s="166"/>
    </row>
    <row r="19" spans="1:21" s="31" customFormat="1" ht="24" customHeight="1">
      <c r="A19" s="36">
        <v>10</v>
      </c>
      <c r="B19" s="34"/>
      <c r="C19" s="5"/>
      <c r="D19" s="24"/>
      <c r="E19" s="5"/>
      <c r="F19" s="144"/>
      <c r="G19" s="145"/>
      <c r="H19" s="5"/>
      <c r="I19" s="34"/>
      <c r="J19" s="5"/>
      <c r="K19" s="5"/>
      <c r="L19" s="5"/>
      <c r="N19" s="1"/>
    </row>
    <row r="20" spans="1:21" s="31" customFormat="1" ht="24" customHeight="1">
      <c r="A20" s="1"/>
      <c r="B20" s="1"/>
      <c r="C20" s="1" ph="1"/>
      <c r="D20" s="1"/>
      <c r="E20" s="1"/>
      <c r="F20" s="1"/>
      <c r="G20" s="1"/>
      <c r="H20" s="1"/>
      <c r="I20" s="1"/>
      <c r="J20" s="1"/>
      <c r="K20" s="1"/>
      <c r="N20" s="1"/>
    </row>
    <row r="21" spans="1:21" s="31" customFormat="1" ht="24" customHeight="1">
      <c r="A21" s="215"/>
      <c r="B21" s="215"/>
      <c r="C21" s="215"/>
      <c r="D21" s="215"/>
      <c r="E21" s="215"/>
      <c r="F21" s="215"/>
      <c r="G21" s="215"/>
      <c r="H21" s="215"/>
      <c r="I21" s="215"/>
      <c r="J21" s="215"/>
      <c r="K21" s="1"/>
      <c r="L21" s="1"/>
      <c r="M21" s="1"/>
      <c r="N21" s="1"/>
    </row>
    <row r="22" spans="1:21" s="31" customFormat="1" ht="24" customHeight="1">
      <c r="A22" s="216" t="s">
        <v>143</v>
      </c>
      <c r="B22" s="217"/>
      <c r="C22" s="217"/>
      <c r="D22" s="217"/>
      <c r="E22" s="217"/>
      <c r="F22" s="217"/>
      <c r="G22" s="217"/>
      <c r="H22" s="217"/>
      <c r="I22" s="217"/>
      <c r="J22" s="217"/>
      <c r="K22" s="217"/>
      <c r="L22" s="217"/>
      <c r="M22" s="63"/>
      <c r="N22" s="1"/>
    </row>
    <row r="23" spans="1:21" s="31" customFormat="1" ht="24" customHeight="1" thickBot="1">
      <c r="A23" s="212" t="s">
        <v>59</v>
      </c>
      <c r="B23" s="213"/>
      <c r="C23" s="213"/>
      <c r="D23" s="213"/>
      <c r="E23" s="213"/>
      <c r="F23" s="213"/>
      <c r="G23" s="213"/>
      <c r="H23" s="213"/>
      <c r="I23" s="213"/>
      <c r="J23" s="213"/>
      <c r="K23" s="213"/>
      <c r="L23" s="213"/>
      <c r="M23" s="64"/>
      <c r="N23" s="1"/>
    </row>
    <row r="24" spans="1:21" ht="24" customHeight="1">
      <c r="A24" s="205"/>
      <c r="B24" s="206"/>
      <c r="C24" s="206"/>
      <c r="D24" s="206"/>
      <c r="E24" s="206"/>
      <c r="F24" s="206"/>
      <c r="G24" s="206"/>
      <c r="H24" s="206"/>
      <c r="I24" s="206"/>
      <c r="J24" s="206"/>
      <c r="K24" s="53"/>
      <c r="L24" s="54"/>
      <c r="M24" s="54"/>
    </row>
    <row r="25" spans="1:21" ht="24" customHeight="1">
      <c r="A25" s="207"/>
      <c r="B25" s="208"/>
      <c r="C25" s="209"/>
      <c r="D25" s="209"/>
      <c r="E25" s="209"/>
      <c r="F25" s="209"/>
      <c r="G25" s="209"/>
      <c r="H25" s="209"/>
      <c r="I25" s="209"/>
      <c r="J25" s="209"/>
      <c r="K25" s="53"/>
      <c r="L25" s="54"/>
      <c r="M25" s="54"/>
    </row>
    <row r="26" spans="1:21" ht="24" customHeight="1">
      <c r="A26" s="207"/>
      <c r="B26" s="208"/>
      <c r="C26" s="209"/>
      <c r="D26" s="209"/>
      <c r="E26" s="209"/>
      <c r="F26" s="209"/>
      <c r="G26" s="209"/>
      <c r="H26" s="209"/>
      <c r="I26" s="209"/>
      <c r="J26" s="209"/>
      <c r="M26" s="1"/>
    </row>
    <row r="27" spans="1:21" ht="24" customHeight="1">
      <c r="A27" s="207"/>
      <c r="B27" s="208"/>
      <c r="C27" s="209"/>
      <c r="D27" s="209"/>
      <c r="E27" s="209"/>
      <c r="F27" s="209"/>
      <c r="G27" s="209"/>
      <c r="H27" s="209"/>
      <c r="I27" s="209"/>
      <c r="J27" s="209"/>
      <c r="M27" s="62" t="s">
        <v>80</v>
      </c>
    </row>
    <row r="28" spans="1:21" ht="24" customHeight="1">
      <c r="A28" s="207"/>
      <c r="B28" s="208"/>
      <c r="C28" s="209"/>
      <c r="D28" s="209"/>
      <c r="E28" s="209"/>
      <c r="F28" s="209"/>
      <c r="G28" s="209"/>
      <c r="H28" s="209"/>
      <c r="I28" s="209"/>
      <c r="J28" s="209"/>
      <c r="M28" s="60" t="s">
        <v>81</v>
      </c>
    </row>
    <row r="29" spans="1:21" ht="24" customHeight="1">
      <c r="A29" s="207"/>
      <c r="B29" s="208"/>
      <c r="C29" s="209"/>
      <c r="D29" s="209"/>
      <c r="E29" s="209"/>
      <c r="F29" s="209"/>
      <c r="G29" s="209"/>
      <c r="H29" s="209"/>
      <c r="I29" s="209"/>
      <c r="J29" s="209"/>
      <c r="M29" s="59" t="s">
        <v>82</v>
      </c>
    </row>
    <row r="30" spans="1:21" ht="24" customHeight="1">
      <c r="A30" s="207"/>
      <c r="B30" s="208"/>
      <c r="C30" s="209"/>
      <c r="D30" s="209"/>
      <c r="E30" s="209"/>
      <c r="F30" s="209"/>
      <c r="G30" s="209"/>
      <c r="H30" s="209"/>
      <c r="I30" s="209"/>
      <c r="J30" s="209"/>
      <c r="M30" s="1"/>
    </row>
    <row r="31" spans="1:21" ht="24" customHeight="1">
      <c r="A31" s="207"/>
      <c r="B31" s="208"/>
      <c r="C31" s="209"/>
      <c r="D31" s="209"/>
      <c r="E31" s="209"/>
      <c r="F31" s="209"/>
      <c r="G31" s="209"/>
      <c r="H31" s="209"/>
      <c r="I31" s="209"/>
      <c r="J31" s="209"/>
      <c r="M31" s="1"/>
    </row>
    <row r="32" spans="1:21" ht="24" customHeight="1">
      <c r="A32" s="207"/>
      <c r="B32" s="208"/>
      <c r="C32" s="209"/>
      <c r="D32" s="209"/>
      <c r="E32" s="209"/>
      <c r="F32" s="209"/>
      <c r="G32" s="209"/>
      <c r="H32" s="209"/>
      <c r="I32" s="209"/>
      <c r="J32" s="209"/>
      <c r="M32" s="1"/>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A38" s="156"/>
      <c r="B38" s="157"/>
      <c r="C38" s="158"/>
      <c r="D38" s="158"/>
      <c r="E38" s="158"/>
      <c r="F38" s="158"/>
      <c r="G38" s="158"/>
      <c r="H38" s="158"/>
      <c r="I38" s="158"/>
      <c r="J38" s="158"/>
      <c r="M38" s="1"/>
    </row>
    <row r="39" spans="1:14" ht="24" customHeight="1">
      <c r="A39" s="156"/>
      <c r="B39" s="157"/>
      <c r="C39" s="158"/>
      <c r="D39" s="158"/>
      <c r="E39" s="158"/>
      <c r="F39" s="158"/>
      <c r="G39" s="158"/>
      <c r="H39" s="158"/>
      <c r="I39" s="158"/>
      <c r="J39" s="158"/>
      <c r="M39" s="1"/>
    </row>
    <row r="40" spans="1:14" ht="24" customHeight="1">
      <c r="A40" s="156"/>
      <c r="B40" s="157"/>
      <c r="C40" s="158"/>
      <c r="D40" s="158"/>
      <c r="E40" s="158"/>
      <c r="F40" s="158"/>
      <c r="G40" s="158"/>
      <c r="H40" s="158"/>
      <c r="I40" s="158"/>
      <c r="J40" s="158"/>
      <c r="M40" s="1"/>
    </row>
    <row r="41" spans="1:14" ht="24" customHeight="1">
      <c r="A41" s="156"/>
      <c r="B41" s="157"/>
      <c r="C41" s="158"/>
      <c r="D41" s="158"/>
      <c r="E41" s="158"/>
      <c r="F41" s="158"/>
      <c r="G41" s="158"/>
      <c r="H41" s="158"/>
      <c r="I41" s="158"/>
      <c r="J41" s="158"/>
      <c r="M41" s="1"/>
    </row>
    <row r="42" spans="1:14" ht="24" customHeight="1">
      <c r="A42" s="156"/>
      <c r="B42" s="157"/>
      <c r="C42" s="158"/>
      <c r="D42" s="158"/>
      <c r="E42" s="158"/>
      <c r="F42" s="158"/>
      <c r="G42" s="158"/>
      <c r="H42" s="158"/>
      <c r="I42" s="158"/>
      <c r="J42" s="158"/>
      <c r="M42" s="1"/>
    </row>
    <row r="43" spans="1:14" ht="24" customHeight="1">
      <c r="A43" s="210" t="s">
        <v>187</v>
      </c>
      <c r="B43" s="211"/>
      <c r="C43" s="211"/>
      <c r="D43" s="211"/>
      <c r="E43" s="211"/>
      <c r="F43" s="211"/>
      <c r="G43" s="211"/>
      <c r="H43" s="211"/>
      <c r="I43" s="211"/>
      <c r="J43" s="211"/>
      <c r="K43" s="211"/>
      <c r="L43" s="211"/>
      <c r="M43" s="1"/>
    </row>
    <row r="44" spans="1:14" ht="24" customHeight="1">
      <c r="A44" s="212" t="s">
        <v>185</v>
      </c>
      <c r="B44" s="213"/>
      <c r="C44" s="213"/>
      <c r="D44" s="213"/>
      <c r="E44" s="213"/>
      <c r="F44" s="213"/>
      <c r="G44" s="213"/>
      <c r="H44" s="213"/>
      <c r="I44" s="213"/>
      <c r="J44" s="213"/>
      <c r="K44" s="213"/>
      <c r="L44" s="213"/>
      <c r="M44" s="1"/>
      <c r="N44" s="1" t="s">
        <v>89</v>
      </c>
    </row>
    <row r="45" spans="1:14" ht="24" customHeight="1">
      <c r="M45" s="63"/>
      <c r="N45" s="1" t="s">
        <v>126</v>
      </c>
    </row>
    <row r="46" spans="1:14" ht="24" customHeight="1">
      <c r="M46" s="64"/>
      <c r="N46" s="1" t="s">
        <v>90</v>
      </c>
    </row>
    <row r="47" spans="1:14" ht="24" customHeight="1">
      <c r="M47" s="1"/>
      <c r="N47" s="1" t="s">
        <v>127</v>
      </c>
    </row>
    <row r="48" spans="1:14" ht="24" customHeight="1">
      <c r="M48" s="1"/>
      <c r="N48" s="1" t="s">
        <v>128</v>
      </c>
    </row>
    <row r="49" spans="13:13" ht="24" customHeight="1">
      <c r="M49" s="1"/>
    </row>
    <row r="50" spans="13:13" ht="24" customHeight="1">
      <c r="M50" s="1"/>
    </row>
    <row r="51" spans="13:13" ht="24" customHeight="1">
      <c r="M51" s="1"/>
    </row>
    <row r="52" spans="13:13" ht="24" customHeight="1">
      <c r="M52" s="1"/>
    </row>
    <row r="53" spans="13:13" ht="24" customHeight="1">
      <c r="M53" s="1"/>
    </row>
    <row r="54" spans="13:13" ht="24" customHeight="1">
      <c r="M54" s="1"/>
    </row>
  </sheetData>
  <mergeCells count="15">
    <mergeCell ref="A24:J37"/>
    <mergeCell ref="A43:L43"/>
    <mergeCell ref="A44:L44"/>
    <mergeCell ref="B7:D7"/>
    <mergeCell ref="E2:H3"/>
    <mergeCell ref="A21:J21"/>
    <mergeCell ref="A22:L22"/>
    <mergeCell ref="A23:L23"/>
    <mergeCell ref="B16:L16"/>
    <mergeCell ref="B18:L18"/>
    <mergeCell ref="A1:L1"/>
    <mergeCell ref="B3:C3"/>
    <mergeCell ref="B5:D5"/>
    <mergeCell ref="F5:F6"/>
    <mergeCell ref="B6:D6"/>
  </mergeCells>
  <phoneticPr fontId="3"/>
  <dataValidations count="1">
    <dataValidation type="list" allowBlank="1" showInputMessage="1" showErrorMessage="1" sqref="L10:L15 L17 L19" xr:uid="{00000000-0002-0000-0700-000000000000}">
      <formula1>$N$44:$N$48</formula1>
    </dataValidation>
  </dataValidations>
  <pageMargins left="0.7" right="0.7" top="0.75" bottom="0.75" header="0.3" footer="0.3"/>
  <pageSetup paperSize="9" scale="96" fitToHeight="0"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49"/>
  <sheetViews>
    <sheetView view="pageBreakPreview" zoomScale="115" zoomScaleNormal="100" zoomScaleSheetLayoutView="115" workbookViewId="0">
      <selection activeCell="I10" sqref="I1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375"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95</v>
      </c>
      <c r="B1" s="197"/>
      <c r="C1" s="197"/>
      <c r="D1" s="197"/>
      <c r="E1" s="197"/>
      <c r="F1" s="197"/>
      <c r="G1" s="197"/>
      <c r="H1" s="197"/>
      <c r="I1" s="197"/>
      <c r="J1" s="197"/>
      <c r="K1" s="197"/>
      <c r="L1" s="197"/>
      <c r="M1" s="7">
        <f ca="1">TODAY()</f>
        <v>44316</v>
      </c>
    </row>
    <row r="2" spans="1:14" ht="24" customHeight="1">
      <c r="L2" s="31"/>
      <c r="M2" s="1"/>
    </row>
    <row r="3" spans="1:14" ht="24" customHeight="1">
      <c r="A3" s="67" t="s">
        <v>24</v>
      </c>
      <c r="B3" s="198" t="e">
        <f>#REF!</f>
        <v>#REF!</v>
      </c>
      <c r="C3" s="199"/>
      <c r="D3" s="123"/>
      <c r="G3" s="167" t="s">
        <v>215</v>
      </c>
      <c r="L3" s="31"/>
    </row>
    <row r="4" spans="1:14" ht="24" customHeight="1">
      <c r="G4" s="224"/>
      <c r="H4" s="225"/>
      <c r="I4" s="225"/>
      <c r="J4" s="225"/>
      <c r="K4" s="225"/>
      <c r="L4" s="31"/>
    </row>
    <row r="5" spans="1:14"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14" ht="24" customHeight="1">
      <c r="A6" s="67" t="s">
        <v>8</v>
      </c>
      <c r="B6" s="200" t="str">
        <f>【基本情報】!B5</f>
        <v>くまもん道場</v>
      </c>
      <c r="C6" s="201"/>
      <c r="D6" s="202"/>
      <c r="F6" s="204"/>
      <c r="G6" s="119" t="str">
        <f>【基本情報】!B8</f>
        <v>くま市熊区小熊町５７０５－２</v>
      </c>
      <c r="H6" s="120"/>
      <c r="I6" s="45"/>
      <c r="J6" s="45"/>
      <c r="K6" s="42"/>
      <c r="L6" s="59"/>
      <c r="M6" s="59" t="s">
        <v>73</v>
      </c>
    </row>
    <row r="7" spans="1:14" ht="24" customHeight="1">
      <c r="A7" s="67" t="s">
        <v>6</v>
      </c>
      <c r="B7" s="200" t="str">
        <f>【基本情報】!B6</f>
        <v>くまもん</v>
      </c>
      <c r="C7" s="201"/>
      <c r="D7" s="202"/>
      <c r="F7" s="94" t="s">
        <v>22</v>
      </c>
      <c r="G7" s="117" t="str">
        <f>【基本情報】!B9</f>
        <v>090-3333-3333</v>
      </c>
      <c r="H7" s="118"/>
      <c r="I7" s="44"/>
      <c r="J7" s="44"/>
      <c r="K7" s="25"/>
      <c r="L7" s="60"/>
      <c r="M7" s="60" t="s">
        <v>76</v>
      </c>
    </row>
    <row r="8" spans="1:14" ht="24" customHeight="1">
      <c r="H8" s="226" t="s">
        <v>216</v>
      </c>
      <c r="I8" s="227"/>
      <c r="J8" s="227"/>
      <c r="K8" s="227"/>
      <c r="L8" s="25"/>
      <c r="M8" s="60" t="s">
        <v>74</v>
      </c>
      <c r="N8" s="31"/>
    </row>
    <row r="9" spans="1:14" ht="24" customHeight="1">
      <c r="A9" s="67" t="s">
        <v>0</v>
      </c>
      <c r="B9" s="68" t="s">
        <v>27</v>
      </c>
      <c r="C9" s="67" t="s" ph="1">
        <v>7</v>
      </c>
      <c r="D9" s="67" t="s">
        <v>2</v>
      </c>
      <c r="E9" s="67" t="s">
        <v>1</v>
      </c>
      <c r="F9" s="67" t="s">
        <v>3</v>
      </c>
      <c r="G9" s="67" t="s">
        <v>19</v>
      </c>
      <c r="H9" s="67" t="s">
        <v>4</v>
      </c>
      <c r="I9" s="68" t="s">
        <v>28</v>
      </c>
      <c r="J9" s="67" t="s">
        <v>139</v>
      </c>
      <c r="K9" s="67" t="s">
        <v>85</v>
      </c>
      <c r="L9" s="68" t="s">
        <v>37</v>
      </c>
      <c r="M9" s="60" t="s">
        <v>75</v>
      </c>
      <c r="N9" s="31"/>
    </row>
    <row r="10" spans="1:14" ht="24" customHeight="1">
      <c r="A10" s="67">
        <v>0</v>
      </c>
      <c r="B10" s="74" t="s">
        <v>20</v>
      </c>
      <c r="C10" s="69" t="s" ph="1">
        <v>29</v>
      </c>
      <c r="D10" s="70">
        <v>38528</v>
      </c>
      <c r="E10" s="69" t="s">
        <v>5</v>
      </c>
      <c r="F10" s="71">
        <f ca="1">DATEDIF(D10,$M$1,"Y")</f>
        <v>15</v>
      </c>
      <c r="G10" s="72" t="str">
        <f ca="1">CHOOSE(DATEDIF(D10,DATE(YEAR(TODAY())-(MONTH(TODAY())&lt;=3)*1,4,1),"Y")-2,"年少","年中","年長","小1","小2","小3","小4","小5","小6","中1","中2","中3","高1","高2","高3","大1","大2","大3","大4")</f>
        <v>高1</v>
      </c>
      <c r="H10" s="73" t="s">
        <v>39</v>
      </c>
      <c r="I10" s="69">
        <v>10004</v>
      </c>
      <c r="J10" s="69" t="s">
        <v>112</v>
      </c>
      <c r="K10" s="154">
        <v>39480</v>
      </c>
      <c r="L10" s="155" t="s">
        <v>126</v>
      </c>
      <c r="M10" s="59" t="s">
        <v>77</v>
      </c>
      <c r="N10" s="26"/>
    </row>
    <row r="11" spans="1:14" ht="24" customHeight="1">
      <c r="A11" s="36">
        <v>1</v>
      </c>
      <c r="B11" s="32"/>
      <c r="C11" s="2" ph="1"/>
      <c r="D11" s="24"/>
      <c r="E11" s="2"/>
      <c r="F11" s="6"/>
      <c r="G11" s="46"/>
      <c r="H11" s="3"/>
      <c r="I11" s="33"/>
      <c r="J11" s="2"/>
      <c r="K11" s="93"/>
      <c r="L11" s="35"/>
      <c r="M11" s="59" t="s">
        <v>78</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121</v>
      </c>
      <c r="G13" s="46" t="e">
        <f t="shared" ca="1" si="1"/>
        <v>#VALUE!</v>
      </c>
      <c r="H13" s="4"/>
      <c r="I13" s="33"/>
      <c r="J13" s="2"/>
      <c r="K13" s="2"/>
      <c r="L13" s="2"/>
      <c r="M13" s="152" t="s">
        <v>145</v>
      </c>
    </row>
    <row r="14" spans="1:14" ht="24" customHeight="1">
      <c r="A14" s="36">
        <v>4</v>
      </c>
      <c r="B14" s="33"/>
      <c r="C14" s="2" ph="1"/>
      <c r="D14" s="24"/>
      <c r="E14" s="2"/>
      <c r="F14" s="6">
        <f t="shared" ref="F14:F19" ca="1" si="2">DATEDIF(D14,$M$1,"Y")</f>
        <v>121</v>
      </c>
      <c r="G14" s="46" t="e">
        <f t="shared" ca="1" si="1"/>
        <v>#VALUE!</v>
      </c>
      <c r="H14" s="4"/>
      <c r="I14" s="33"/>
      <c r="J14" s="2"/>
      <c r="K14" s="2"/>
      <c r="L14" s="2"/>
      <c r="M14" s="121"/>
    </row>
    <row r="15" spans="1:14" ht="24" customHeight="1">
      <c r="A15" s="36">
        <v>5</v>
      </c>
      <c r="B15" s="34"/>
      <c r="C15" s="5"/>
      <c r="D15" s="24"/>
      <c r="E15" s="5"/>
      <c r="F15" s="6">
        <f t="shared" ca="1" si="2"/>
        <v>121</v>
      </c>
      <c r="G15" s="46" t="e">
        <f t="shared" ca="1" si="1"/>
        <v>#VALUE!</v>
      </c>
      <c r="H15" s="5"/>
      <c r="I15" s="34"/>
      <c r="J15" s="5"/>
      <c r="K15" s="5"/>
      <c r="L15" s="5"/>
      <c r="M15" s="59" t="s">
        <v>182</v>
      </c>
    </row>
    <row r="16" spans="1:14" ht="24" customHeight="1">
      <c r="A16" s="36">
        <v>6</v>
      </c>
      <c r="B16" s="34"/>
      <c r="C16" s="5"/>
      <c r="D16" s="24"/>
      <c r="E16" s="5"/>
      <c r="F16" s="6">
        <f t="shared" ca="1" si="2"/>
        <v>121</v>
      </c>
      <c r="G16" s="46" t="e">
        <f t="shared" ca="1" si="1"/>
        <v>#VALUE!</v>
      </c>
      <c r="H16" s="5"/>
      <c r="I16" s="34"/>
      <c r="J16" s="5"/>
      <c r="K16" s="5"/>
      <c r="L16" s="5"/>
      <c r="M16" s="121" t="s">
        <v>129</v>
      </c>
    </row>
    <row r="17" spans="1:14" ht="24" customHeight="1">
      <c r="A17" s="36">
        <v>7</v>
      </c>
      <c r="B17" s="34"/>
      <c r="C17" s="5"/>
      <c r="D17" s="24"/>
      <c r="E17" s="5"/>
      <c r="F17" s="6">
        <f t="shared" ca="1" si="2"/>
        <v>121</v>
      </c>
      <c r="G17" s="46" t="e">
        <f t="shared" ca="1" si="1"/>
        <v>#VALUE!</v>
      </c>
      <c r="H17" s="5"/>
      <c r="I17" s="34"/>
      <c r="J17" s="5"/>
      <c r="K17" s="5"/>
      <c r="L17" s="5"/>
      <c r="M17" s="122" t="s">
        <v>125</v>
      </c>
    </row>
    <row r="18" spans="1:14" s="31" customFormat="1" ht="24" customHeight="1">
      <c r="A18" s="36">
        <v>8</v>
      </c>
      <c r="B18" s="34"/>
      <c r="C18" s="5"/>
      <c r="D18" s="24"/>
      <c r="E18" s="5"/>
      <c r="F18" s="6">
        <f t="shared" ca="1" si="2"/>
        <v>121</v>
      </c>
      <c r="G18" s="46" t="e">
        <f t="shared" ca="1" si="1"/>
        <v>#VALUE!</v>
      </c>
      <c r="H18" s="5"/>
      <c r="I18" s="34"/>
      <c r="J18" s="5"/>
      <c r="K18" s="5"/>
      <c r="L18" s="5"/>
      <c r="M18" s="59"/>
      <c r="N18" s="1"/>
    </row>
    <row r="19" spans="1:14" s="31" customFormat="1" ht="24" customHeight="1">
      <c r="A19" s="36">
        <v>9</v>
      </c>
      <c r="B19" s="34"/>
      <c r="C19" s="5"/>
      <c r="D19" s="24"/>
      <c r="E19" s="5"/>
      <c r="F19" s="6">
        <f t="shared" ca="1" si="2"/>
        <v>121</v>
      </c>
      <c r="G19" s="46" t="e">
        <f t="shared" ca="1" si="1"/>
        <v>#VALUE!</v>
      </c>
      <c r="H19" s="5"/>
      <c r="I19" s="34"/>
      <c r="J19" s="5"/>
      <c r="K19" s="5"/>
      <c r="L19" s="5"/>
      <c r="M19" s="59"/>
      <c r="N19" s="1"/>
    </row>
    <row r="20" spans="1:14" s="31" customFormat="1" ht="24" customHeight="1">
      <c r="A20" s="1"/>
      <c r="B20" s="1"/>
      <c r="C20" s="1" ph="1"/>
      <c r="D20" s="1"/>
      <c r="E20" s="1"/>
      <c r="F20" s="1"/>
      <c r="G20" s="1"/>
      <c r="H20" s="1"/>
      <c r="I20" s="1"/>
      <c r="J20" s="1"/>
      <c r="K20" s="1"/>
      <c r="M20" s="59" t="s">
        <v>83</v>
      </c>
      <c r="N20" s="1"/>
    </row>
    <row r="21" spans="1:14" s="31" customFormat="1" ht="24" customHeight="1">
      <c r="A21" s="215"/>
      <c r="B21" s="215"/>
      <c r="C21" s="215"/>
      <c r="D21" s="215"/>
      <c r="E21" s="215"/>
      <c r="F21" s="215"/>
      <c r="G21" s="215"/>
      <c r="H21" s="215"/>
      <c r="I21" s="215"/>
      <c r="J21" s="215"/>
      <c r="K21" s="1"/>
      <c r="L21" s="1"/>
      <c r="M21" s="59" t="s">
        <v>84</v>
      </c>
      <c r="N21" s="1"/>
    </row>
    <row r="22" spans="1:14" s="31" customFormat="1" ht="24" customHeight="1">
      <c r="A22" s="216" t="s">
        <v>143</v>
      </c>
      <c r="B22" s="217"/>
      <c r="C22" s="217"/>
      <c r="D22" s="217"/>
      <c r="E22" s="217"/>
      <c r="F22" s="217"/>
      <c r="G22" s="217"/>
      <c r="H22" s="217"/>
      <c r="I22" s="217"/>
      <c r="J22" s="217"/>
      <c r="K22" s="217"/>
      <c r="L22" s="217"/>
      <c r="M22" s="63"/>
      <c r="N22" s="1"/>
    </row>
    <row r="23" spans="1:14" s="31" customFormat="1" ht="24" customHeight="1" thickBot="1">
      <c r="A23" s="212" t="s">
        <v>59</v>
      </c>
      <c r="B23" s="213"/>
      <c r="C23" s="213"/>
      <c r="D23" s="213"/>
      <c r="E23" s="213"/>
      <c r="F23" s="213"/>
      <c r="G23" s="213"/>
      <c r="H23" s="213"/>
      <c r="I23" s="213"/>
      <c r="J23" s="213"/>
      <c r="K23" s="213"/>
      <c r="L23" s="213"/>
      <c r="M23" s="163" t="s">
        <v>197</v>
      </c>
      <c r="N23" s="1"/>
    </row>
    <row r="24" spans="1:14" ht="24" customHeight="1">
      <c r="A24" s="205"/>
      <c r="B24" s="206"/>
      <c r="C24" s="206"/>
      <c r="D24" s="206"/>
      <c r="E24" s="206"/>
      <c r="F24" s="206"/>
      <c r="G24" s="206"/>
      <c r="H24" s="206"/>
      <c r="I24" s="206"/>
      <c r="J24" s="206"/>
      <c r="K24" s="53"/>
      <c r="L24" s="54"/>
      <c r="M24" s="165" t="s">
        <v>198</v>
      </c>
    </row>
    <row r="25" spans="1:14" ht="24" customHeight="1">
      <c r="A25" s="207"/>
      <c r="B25" s="208"/>
      <c r="C25" s="209"/>
      <c r="D25" s="209"/>
      <c r="E25" s="209"/>
      <c r="F25" s="209"/>
      <c r="G25" s="209"/>
      <c r="H25" s="209"/>
      <c r="I25" s="209"/>
      <c r="J25" s="209"/>
      <c r="K25" s="53"/>
      <c r="L25" s="54"/>
      <c r="M25" s="165" t="s">
        <v>199</v>
      </c>
    </row>
    <row r="26" spans="1:14" ht="24" customHeight="1">
      <c r="A26" s="207"/>
      <c r="B26" s="208"/>
      <c r="C26" s="209"/>
      <c r="D26" s="209"/>
      <c r="E26" s="209"/>
      <c r="F26" s="209"/>
      <c r="G26" s="209"/>
      <c r="H26" s="209"/>
      <c r="I26" s="209"/>
      <c r="J26" s="209"/>
      <c r="M26" s="1"/>
    </row>
    <row r="27" spans="1:14" ht="24" customHeight="1">
      <c r="A27" s="207"/>
      <c r="B27" s="208"/>
      <c r="C27" s="209"/>
      <c r="D27" s="209"/>
      <c r="E27" s="209"/>
      <c r="F27" s="209"/>
      <c r="G27" s="209"/>
      <c r="H27" s="209"/>
      <c r="I27" s="209"/>
      <c r="J27" s="209"/>
      <c r="M27" s="62"/>
    </row>
    <row r="28" spans="1:14" ht="24" customHeight="1">
      <c r="A28" s="207"/>
      <c r="B28" s="208"/>
      <c r="C28" s="209"/>
      <c r="D28" s="209"/>
      <c r="E28" s="209"/>
      <c r="F28" s="209"/>
      <c r="G28" s="209"/>
      <c r="H28" s="209"/>
      <c r="I28" s="209"/>
      <c r="J28" s="209"/>
      <c r="M28" s="60" t="s">
        <v>81</v>
      </c>
    </row>
    <row r="29" spans="1:14" ht="24" customHeight="1">
      <c r="A29" s="207"/>
      <c r="B29" s="208"/>
      <c r="C29" s="209"/>
      <c r="D29" s="209"/>
      <c r="E29" s="209"/>
      <c r="F29" s="209"/>
      <c r="G29" s="209"/>
      <c r="H29" s="209"/>
      <c r="I29" s="209"/>
      <c r="J29" s="209"/>
      <c r="M29" s="59" t="s">
        <v>82</v>
      </c>
    </row>
    <row r="30" spans="1:14" ht="24" customHeight="1">
      <c r="A30" s="207"/>
      <c r="B30" s="208"/>
      <c r="C30" s="209"/>
      <c r="D30" s="209"/>
      <c r="E30" s="209"/>
      <c r="F30" s="209"/>
      <c r="G30" s="209"/>
      <c r="H30" s="209"/>
      <c r="I30" s="209"/>
      <c r="J30" s="209"/>
      <c r="M30" s="159" t="s">
        <v>195</v>
      </c>
    </row>
    <row r="31" spans="1:14" ht="24" customHeight="1">
      <c r="A31" s="207"/>
      <c r="B31" s="208"/>
      <c r="C31" s="209"/>
      <c r="D31" s="209"/>
      <c r="E31" s="209"/>
      <c r="F31" s="209"/>
      <c r="G31" s="209"/>
      <c r="H31" s="209"/>
      <c r="I31" s="209"/>
      <c r="J31" s="209"/>
      <c r="M31" s="159" t="s">
        <v>134</v>
      </c>
    </row>
    <row r="32" spans="1:14" ht="24" customHeight="1">
      <c r="A32" s="207"/>
      <c r="B32" s="208"/>
      <c r="C32" s="209"/>
      <c r="D32" s="209"/>
      <c r="E32" s="209"/>
      <c r="F32" s="209"/>
      <c r="G32" s="209"/>
      <c r="H32" s="209"/>
      <c r="I32" s="209"/>
      <c r="J32" s="209"/>
      <c r="M32" s="1"/>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M38" s="1"/>
    </row>
    <row r="39" spans="1:14" ht="24" customHeight="1">
      <c r="M39" s="1"/>
      <c r="N39" s="1" t="s">
        <v>89</v>
      </c>
    </row>
    <row r="40" spans="1:14" ht="24" customHeight="1">
      <c r="A40" s="216" t="s">
        <v>143</v>
      </c>
      <c r="B40" s="217"/>
      <c r="C40" s="217"/>
      <c r="D40" s="217"/>
      <c r="E40" s="217"/>
      <c r="F40" s="217"/>
      <c r="G40" s="217"/>
      <c r="H40" s="217"/>
      <c r="I40" s="217"/>
      <c r="J40" s="217"/>
      <c r="K40" s="217"/>
      <c r="L40" s="217"/>
      <c r="M40" s="63"/>
      <c r="N40" s="1" t="s">
        <v>126</v>
      </c>
    </row>
    <row r="41" spans="1:14" ht="24" customHeight="1">
      <c r="A41" s="212" t="s">
        <v>59</v>
      </c>
      <c r="B41" s="213"/>
      <c r="C41" s="213"/>
      <c r="D41" s="213"/>
      <c r="E41" s="213"/>
      <c r="F41" s="213"/>
      <c r="G41" s="213"/>
      <c r="H41" s="213"/>
      <c r="I41" s="213"/>
      <c r="J41" s="213"/>
      <c r="K41" s="213"/>
      <c r="L41" s="213"/>
      <c r="M41" s="64"/>
      <c r="N41" s="1" t="s">
        <v>90</v>
      </c>
    </row>
    <row r="42" spans="1:14" ht="24" customHeight="1">
      <c r="M42" s="1"/>
      <c r="N42" s="1" t="s">
        <v>127</v>
      </c>
    </row>
    <row r="43" spans="1:14" ht="24" customHeight="1">
      <c r="M43" s="1"/>
      <c r="N43" s="1" t="s">
        <v>128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4">
    <mergeCell ref="A41:L41"/>
    <mergeCell ref="A1:L1"/>
    <mergeCell ref="B5:D5"/>
    <mergeCell ref="F5:F6"/>
    <mergeCell ref="B6:D6"/>
    <mergeCell ref="B7:D7"/>
    <mergeCell ref="A21:J21"/>
    <mergeCell ref="A24:J37"/>
    <mergeCell ref="A22:L22"/>
    <mergeCell ref="A23:L23"/>
    <mergeCell ref="A40:L40"/>
    <mergeCell ref="B3:C3"/>
    <mergeCell ref="G4:K4"/>
    <mergeCell ref="H8:K8"/>
  </mergeCells>
  <phoneticPr fontId="3"/>
  <dataValidations count="1">
    <dataValidation type="list" allowBlank="1" showInputMessage="1" showErrorMessage="1" sqref="L10:L19" xr:uid="{00000000-0002-0000-0A00-000000000000}">
      <formula1>$N$39:$N$43</formula1>
    </dataValidation>
  </dataValidations>
  <printOptions horizont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N49"/>
  <sheetViews>
    <sheetView view="pageBreakPreview" zoomScale="115" zoomScaleNormal="100" zoomScaleSheetLayoutView="115" workbookViewId="0">
      <selection activeCell="I10" sqref="I1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 style="1" customWidth="1"/>
    <col min="12" max="12" width="7.375" style="1" bestFit="1" customWidth="1"/>
    <col min="13" max="13" width="10.75" style="31" bestFit="1" customWidth="1"/>
    <col min="14" max="14" width="12" style="1" bestFit="1" customWidth="1"/>
    <col min="15" max="16384" width="8.75" style="1"/>
  </cols>
  <sheetData>
    <row r="1" spans="1:14" ht="24" customHeight="1">
      <c r="A1" s="197" t="s">
        <v>183</v>
      </c>
      <c r="B1" s="197"/>
      <c r="C1" s="197"/>
      <c r="D1" s="197"/>
      <c r="E1" s="197"/>
      <c r="F1" s="197"/>
      <c r="G1" s="197"/>
      <c r="H1" s="197"/>
      <c r="I1" s="197"/>
      <c r="J1" s="197"/>
      <c r="K1" s="197"/>
      <c r="L1" s="197"/>
      <c r="M1" s="7">
        <f ca="1">TODAY()</f>
        <v>44316</v>
      </c>
    </row>
    <row r="2" spans="1:14" ht="24" customHeight="1">
      <c r="L2" s="31"/>
      <c r="M2" s="1"/>
    </row>
    <row r="3" spans="1:14" ht="24" customHeight="1">
      <c r="A3" s="67" t="s">
        <v>24</v>
      </c>
      <c r="B3" s="198" t="e">
        <f>#REF!</f>
        <v>#REF!</v>
      </c>
      <c r="C3" s="199"/>
      <c r="D3" s="123"/>
      <c r="G3" s="167" t="s">
        <v>215</v>
      </c>
      <c r="L3" s="31"/>
    </row>
    <row r="4" spans="1:14" ht="24" customHeight="1">
      <c r="L4" s="31"/>
    </row>
    <row r="5" spans="1:14" ht="24" customHeight="1">
      <c r="A5" s="67" t="s">
        <v>23</v>
      </c>
      <c r="B5" s="200" t="str">
        <f>【基本情報】!B4</f>
        <v>くまもん空手道連盟</v>
      </c>
      <c r="C5" s="201"/>
      <c r="D5" s="202"/>
      <c r="F5" s="203" t="s">
        <v>21</v>
      </c>
      <c r="G5" s="117" t="str">
        <f>【基本情報】!B7</f>
        <v>〒８00-0000</v>
      </c>
      <c r="H5" s="118"/>
      <c r="I5" s="44"/>
      <c r="J5" s="44"/>
      <c r="K5" s="25"/>
      <c r="L5" s="58"/>
      <c r="M5" s="58" t="s">
        <v>79</v>
      </c>
    </row>
    <row r="6" spans="1:14" ht="24" customHeight="1">
      <c r="A6" s="67" t="s">
        <v>8</v>
      </c>
      <c r="B6" s="200" t="str">
        <f>【基本情報】!B5</f>
        <v>くまもん道場</v>
      </c>
      <c r="C6" s="201"/>
      <c r="D6" s="202"/>
      <c r="F6" s="204"/>
      <c r="G6" s="119" t="str">
        <f>【基本情報】!B8</f>
        <v>くま市熊区小熊町５７０５－２</v>
      </c>
      <c r="H6" s="120"/>
      <c r="I6" s="45"/>
      <c r="J6" s="45"/>
      <c r="K6" s="42"/>
      <c r="L6" s="59"/>
      <c r="M6" s="59" t="s">
        <v>73</v>
      </c>
    </row>
    <row r="7" spans="1:14" ht="24" customHeight="1">
      <c r="A7" s="67" t="s">
        <v>6</v>
      </c>
      <c r="B7" s="200" t="str">
        <f>【基本情報】!B6</f>
        <v>くまもん</v>
      </c>
      <c r="C7" s="201"/>
      <c r="D7" s="202"/>
      <c r="F7" s="94" t="s">
        <v>22</v>
      </c>
      <c r="G7" s="117" t="str">
        <f>【基本情報】!B9</f>
        <v>090-3333-3333</v>
      </c>
      <c r="H7" s="118"/>
      <c r="I7" s="44"/>
      <c r="J7" s="44"/>
      <c r="K7" s="25"/>
      <c r="L7" s="60"/>
      <c r="M7" s="60" t="s">
        <v>76</v>
      </c>
    </row>
    <row r="8" spans="1:14" ht="24" customHeight="1">
      <c r="L8" s="25"/>
      <c r="M8" s="60" t="s">
        <v>74</v>
      </c>
      <c r="N8" s="31"/>
    </row>
    <row r="9" spans="1:14" ht="24" customHeight="1">
      <c r="A9" s="67" t="s">
        <v>0</v>
      </c>
      <c r="B9" s="68" t="s">
        <v>27</v>
      </c>
      <c r="C9" s="67" t="s" ph="1">
        <v>7</v>
      </c>
      <c r="D9" s="67" t="s">
        <v>2</v>
      </c>
      <c r="E9" s="67" t="s">
        <v>1</v>
      </c>
      <c r="F9" s="67" t="s">
        <v>3</v>
      </c>
      <c r="G9" s="67" t="s">
        <v>19</v>
      </c>
      <c r="H9" s="67" t="s">
        <v>4</v>
      </c>
      <c r="I9" s="68" t="s">
        <v>28</v>
      </c>
      <c r="J9" s="67" t="s">
        <v>35</v>
      </c>
      <c r="K9" s="67" t="s">
        <v>85</v>
      </c>
      <c r="L9" s="68" t="s">
        <v>37</v>
      </c>
      <c r="M9" s="60" t="s">
        <v>75</v>
      </c>
      <c r="N9" s="31"/>
    </row>
    <row r="10" spans="1:14" ht="24" customHeight="1">
      <c r="A10" s="67">
        <v>0</v>
      </c>
      <c r="B10" s="74" t="s">
        <v>20</v>
      </c>
      <c r="C10" s="69" t="s" ph="1">
        <v>29</v>
      </c>
      <c r="D10" s="70">
        <v>38528</v>
      </c>
      <c r="E10" s="69" t="s">
        <v>5</v>
      </c>
      <c r="F10" s="71">
        <f ca="1">DATEDIF(D10,$M$1,"Y")</f>
        <v>15</v>
      </c>
      <c r="G10" s="72" t="str">
        <f ca="1">CHOOSE(DATEDIF(D10,DATE(YEAR(TODAY())-(MONTH(TODAY())&lt;=3)*1,4,1),"Y")-2,"年少","年中","年長","小1","小2","小3","小4","小5","小6","中1","中2","中3","高1","高2","高3","大1","大2","大3","大4")</f>
        <v>高1</v>
      </c>
      <c r="H10" s="73" t="s">
        <v>39</v>
      </c>
      <c r="I10" s="69">
        <v>10004</v>
      </c>
      <c r="J10" s="69" t="s">
        <v>190</v>
      </c>
      <c r="K10" s="154">
        <v>39480</v>
      </c>
      <c r="L10" s="155" t="s">
        <v>126</v>
      </c>
      <c r="M10" s="59" t="s">
        <v>77</v>
      </c>
      <c r="N10" s="26"/>
    </row>
    <row r="11" spans="1:14" ht="24" customHeight="1">
      <c r="A11" s="36">
        <v>1</v>
      </c>
      <c r="B11" s="32"/>
      <c r="C11" s="2" ph="1"/>
      <c r="D11" s="24"/>
      <c r="E11" s="2"/>
      <c r="F11" s="6"/>
      <c r="G11" s="46"/>
      <c r="H11" s="3"/>
      <c r="I11" s="33"/>
      <c r="J11" s="2"/>
      <c r="K11" s="93"/>
      <c r="L11" s="35"/>
      <c r="M11" s="59" t="s">
        <v>78</v>
      </c>
    </row>
    <row r="12" spans="1:14" ht="24" customHeight="1">
      <c r="A12" s="36">
        <v>2</v>
      </c>
      <c r="B12" s="33"/>
      <c r="C12" s="2" ph="1"/>
      <c r="D12" s="24"/>
      <c r="E12" s="2"/>
      <c r="F12" s="6">
        <f t="shared" ref="F12" ca="1" si="0">DATEDIF(D12,$M$1,"Y")</f>
        <v>121</v>
      </c>
      <c r="G12" s="46" t="e">
        <f t="shared" ref="G12:G19" ca="1" si="1">CHOOSE(DATEDIF(D12,DATE(YEAR(TODAY())-(MONTH(TODAY())&lt;=3)*1,4,1),"Y")-2,"年少","年中","年長","小1","小2","小3","小4","小5","小6","中1","中2","中3","高1","高2","高3","大1","大2","大3","大4")</f>
        <v>#VALUE!</v>
      </c>
      <c r="H12" s="3"/>
      <c r="I12" s="33"/>
      <c r="J12" s="2"/>
      <c r="K12" s="2"/>
      <c r="L12" s="35"/>
      <c r="M12" s="1"/>
    </row>
    <row r="13" spans="1:14" ht="24" customHeight="1">
      <c r="A13" s="36">
        <v>3</v>
      </c>
      <c r="B13" s="33"/>
      <c r="C13" s="2" ph="1"/>
      <c r="D13" s="24"/>
      <c r="E13" s="2"/>
      <c r="F13" s="6">
        <f ca="1">DATEDIF(D13,$M$1,"Y")</f>
        <v>121</v>
      </c>
      <c r="G13" s="46" t="e">
        <f t="shared" ca="1" si="1"/>
        <v>#VALUE!</v>
      </c>
      <c r="H13" s="4"/>
      <c r="I13" s="33"/>
      <c r="J13" s="2"/>
      <c r="K13" s="2"/>
      <c r="L13" s="2"/>
      <c r="M13" s="152" t="s">
        <v>145</v>
      </c>
    </row>
    <row r="14" spans="1:14" ht="24" customHeight="1">
      <c r="A14" s="36">
        <v>4</v>
      </c>
      <c r="B14" s="33"/>
      <c r="C14" s="2" ph="1"/>
      <c r="D14" s="24"/>
      <c r="E14" s="2"/>
      <c r="F14" s="6">
        <f t="shared" ref="F14:F19" ca="1" si="2">DATEDIF(D14,$M$1,"Y")</f>
        <v>121</v>
      </c>
      <c r="G14" s="46" t="e">
        <f t="shared" ca="1" si="1"/>
        <v>#VALUE!</v>
      </c>
      <c r="H14" s="4"/>
      <c r="I14" s="33"/>
      <c r="J14" s="2"/>
      <c r="K14" s="2"/>
      <c r="L14" s="2"/>
      <c r="M14" s="121"/>
    </row>
    <row r="15" spans="1:14" ht="24" customHeight="1">
      <c r="A15" s="36">
        <v>5</v>
      </c>
      <c r="B15" s="34"/>
      <c r="C15" s="5"/>
      <c r="D15" s="24"/>
      <c r="E15" s="5"/>
      <c r="F15" s="6">
        <f t="shared" ca="1" si="2"/>
        <v>121</v>
      </c>
      <c r="G15" s="46" t="e">
        <f t="shared" ca="1" si="1"/>
        <v>#VALUE!</v>
      </c>
      <c r="H15" s="5"/>
      <c r="I15" s="34"/>
      <c r="J15" s="5"/>
      <c r="K15" s="5"/>
      <c r="L15" s="5"/>
      <c r="M15" s="59" t="s">
        <v>182</v>
      </c>
    </row>
    <row r="16" spans="1:14" ht="24" customHeight="1">
      <c r="A16" s="36">
        <v>6</v>
      </c>
      <c r="B16" s="34"/>
      <c r="C16" s="5"/>
      <c r="D16" s="24"/>
      <c r="E16" s="5"/>
      <c r="F16" s="6">
        <f t="shared" ca="1" si="2"/>
        <v>121</v>
      </c>
      <c r="G16" s="46" t="e">
        <f t="shared" ca="1" si="1"/>
        <v>#VALUE!</v>
      </c>
      <c r="H16" s="5"/>
      <c r="I16" s="34"/>
      <c r="J16" s="5"/>
      <c r="K16" s="5"/>
      <c r="L16" s="5"/>
      <c r="M16" s="121" t="s">
        <v>129</v>
      </c>
    </row>
    <row r="17" spans="1:14" ht="24" customHeight="1">
      <c r="A17" s="36">
        <v>7</v>
      </c>
      <c r="B17" s="34"/>
      <c r="C17" s="5"/>
      <c r="D17" s="24"/>
      <c r="E17" s="5"/>
      <c r="F17" s="6">
        <f t="shared" ca="1" si="2"/>
        <v>121</v>
      </c>
      <c r="G17" s="46" t="e">
        <f t="shared" ca="1" si="1"/>
        <v>#VALUE!</v>
      </c>
      <c r="H17" s="5"/>
      <c r="I17" s="34"/>
      <c r="J17" s="5"/>
      <c r="K17" s="5"/>
      <c r="L17" s="5"/>
      <c r="M17" s="122" t="s">
        <v>125</v>
      </c>
    </row>
    <row r="18" spans="1:14" s="31" customFormat="1" ht="24" customHeight="1">
      <c r="A18" s="36">
        <v>8</v>
      </c>
      <c r="B18" s="34"/>
      <c r="C18" s="5"/>
      <c r="D18" s="24"/>
      <c r="E18" s="5"/>
      <c r="F18" s="6">
        <f t="shared" ca="1" si="2"/>
        <v>121</v>
      </c>
      <c r="G18" s="46" t="e">
        <f t="shared" ca="1" si="1"/>
        <v>#VALUE!</v>
      </c>
      <c r="H18" s="5"/>
      <c r="I18" s="34"/>
      <c r="J18" s="5"/>
      <c r="K18" s="5"/>
      <c r="L18" s="5"/>
      <c r="M18" s="59"/>
      <c r="N18" s="1"/>
    </row>
    <row r="19" spans="1:14" s="31" customFormat="1" ht="24" customHeight="1">
      <c r="A19" s="36">
        <v>9</v>
      </c>
      <c r="B19" s="34"/>
      <c r="C19" s="5"/>
      <c r="D19" s="24"/>
      <c r="E19" s="5"/>
      <c r="F19" s="6">
        <f t="shared" ca="1" si="2"/>
        <v>121</v>
      </c>
      <c r="G19" s="46" t="e">
        <f t="shared" ca="1" si="1"/>
        <v>#VALUE!</v>
      </c>
      <c r="H19" s="5"/>
      <c r="I19" s="34"/>
      <c r="J19" s="5"/>
      <c r="K19" s="5"/>
      <c r="L19" s="5"/>
      <c r="M19" s="59"/>
      <c r="N19" s="1"/>
    </row>
    <row r="20" spans="1:14" s="31" customFormat="1" ht="24" customHeight="1">
      <c r="A20" s="1"/>
      <c r="B20" s="1"/>
      <c r="C20" s="1" ph="1"/>
      <c r="D20" s="1"/>
      <c r="E20" s="1"/>
      <c r="F20" s="1"/>
      <c r="G20" s="1"/>
      <c r="H20" s="1"/>
      <c r="I20" s="1"/>
      <c r="J20" s="1"/>
      <c r="K20" s="1"/>
      <c r="M20" s="59" t="s">
        <v>83</v>
      </c>
      <c r="N20" s="1"/>
    </row>
    <row r="21" spans="1:14" s="31" customFormat="1" ht="24" customHeight="1">
      <c r="A21" s="215"/>
      <c r="B21" s="215"/>
      <c r="C21" s="215"/>
      <c r="D21" s="215"/>
      <c r="E21" s="215"/>
      <c r="F21" s="215"/>
      <c r="G21" s="215"/>
      <c r="H21" s="215"/>
      <c r="I21" s="215"/>
      <c r="J21" s="215"/>
      <c r="K21" s="1"/>
      <c r="L21" s="1"/>
      <c r="M21" s="59" t="s">
        <v>84</v>
      </c>
      <c r="N21" s="1"/>
    </row>
    <row r="22" spans="1:14" s="31" customFormat="1" ht="24" customHeight="1">
      <c r="A22" s="216" t="s">
        <v>201</v>
      </c>
      <c r="B22" s="217"/>
      <c r="C22" s="217"/>
      <c r="D22" s="217"/>
      <c r="E22" s="217"/>
      <c r="F22" s="217"/>
      <c r="G22" s="217"/>
      <c r="H22" s="217"/>
      <c r="I22" s="217"/>
      <c r="J22" s="217"/>
      <c r="K22" s="217"/>
      <c r="L22" s="217"/>
      <c r="M22" s="63"/>
      <c r="N22" s="1"/>
    </row>
    <row r="23" spans="1:14" s="31" customFormat="1" ht="24" customHeight="1" thickBot="1">
      <c r="A23" s="212" t="s">
        <v>59</v>
      </c>
      <c r="B23" s="213"/>
      <c r="C23" s="213"/>
      <c r="D23" s="213"/>
      <c r="E23" s="213"/>
      <c r="F23" s="213"/>
      <c r="G23" s="213"/>
      <c r="H23" s="213"/>
      <c r="I23" s="213"/>
      <c r="J23" s="213"/>
      <c r="K23" s="213"/>
      <c r="L23" s="213"/>
      <c r="M23" s="163" t="s">
        <v>197</v>
      </c>
      <c r="N23" s="1"/>
    </row>
    <row r="24" spans="1:14" ht="24" customHeight="1">
      <c r="A24" s="205"/>
      <c r="B24" s="206"/>
      <c r="C24" s="206"/>
      <c r="D24" s="206"/>
      <c r="E24" s="206"/>
      <c r="F24" s="206"/>
      <c r="G24" s="206"/>
      <c r="H24" s="206"/>
      <c r="I24" s="206"/>
      <c r="J24" s="206"/>
      <c r="K24" s="53"/>
      <c r="L24" s="54"/>
      <c r="M24" s="165" t="s">
        <v>198</v>
      </c>
    </row>
    <row r="25" spans="1:14" ht="24" customHeight="1">
      <c r="A25" s="207"/>
      <c r="B25" s="208"/>
      <c r="C25" s="209"/>
      <c r="D25" s="209"/>
      <c r="E25" s="209"/>
      <c r="F25" s="209"/>
      <c r="G25" s="209"/>
      <c r="H25" s="209"/>
      <c r="I25" s="209"/>
      <c r="J25" s="209"/>
      <c r="K25" s="53"/>
      <c r="L25" s="54"/>
      <c r="M25" s="165" t="s">
        <v>199</v>
      </c>
    </row>
    <row r="26" spans="1:14" ht="24" customHeight="1">
      <c r="A26" s="207"/>
      <c r="B26" s="208"/>
      <c r="C26" s="209"/>
      <c r="D26" s="209"/>
      <c r="E26" s="209"/>
      <c r="F26" s="209"/>
      <c r="G26" s="209"/>
      <c r="H26" s="209"/>
      <c r="I26" s="209"/>
      <c r="J26" s="209"/>
      <c r="M26" s="1"/>
    </row>
    <row r="27" spans="1:14" ht="24" customHeight="1">
      <c r="A27" s="207"/>
      <c r="B27" s="208"/>
      <c r="C27" s="209"/>
      <c r="D27" s="209"/>
      <c r="E27" s="209"/>
      <c r="F27" s="209"/>
      <c r="G27" s="209"/>
      <c r="H27" s="209"/>
      <c r="I27" s="209"/>
      <c r="J27" s="209"/>
      <c r="M27" s="62"/>
    </row>
    <row r="28" spans="1:14" ht="24" customHeight="1">
      <c r="A28" s="207"/>
      <c r="B28" s="208"/>
      <c r="C28" s="209"/>
      <c r="D28" s="209"/>
      <c r="E28" s="209"/>
      <c r="F28" s="209"/>
      <c r="G28" s="209"/>
      <c r="H28" s="209"/>
      <c r="I28" s="209"/>
      <c r="J28" s="209"/>
      <c r="M28" s="60" t="s">
        <v>81</v>
      </c>
    </row>
    <row r="29" spans="1:14" ht="24" customHeight="1">
      <c r="A29" s="207"/>
      <c r="B29" s="208"/>
      <c r="C29" s="209"/>
      <c r="D29" s="209"/>
      <c r="E29" s="209"/>
      <c r="F29" s="209"/>
      <c r="G29" s="209"/>
      <c r="H29" s="209"/>
      <c r="I29" s="209"/>
      <c r="J29" s="209"/>
      <c r="M29" s="59" t="s">
        <v>82</v>
      </c>
    </row>
    <row r="30" spans="1:14" ht="24" customHeight="1">
      <c r="A30" s="207"/>
      <c r="B30" s="208"/>
      <c r="C30" s="209"/>
      <c r="D30" s="209"/>
      <c r="E30" s="209"/>
      <c r="F30" s="209"/>
      <c r="G30" s="209"/>
      <c r="H30" s="209"/>
      <c r="I30" s="209"/>
      <c r="J30" s="209"/>
      <c r="M30" s="159" t="s">
        <v>195</v>
      </c>
    </row>
    <row r="31" spans="1:14" ht="24" customHeight="1">
      <c r="A31" s="207"/>
      <c r="B31" s="208"/>
      <c r="C31" s="209"/>
      <c r="D31" s="209"/>
      <c r="E31" s="209"/>
      <c r="F31" s="209"/>
      <c r="G31" s="209"/>
      <c r="H31" s="209"/>
      <c r="I31" s="209"/>
      <c r="J31" s="209"/>
      <c r="M31" s="159" t="s">
        <v>134</v>
      </c>
    </row>
    <row r="32" spans="1:14" ht="24" customHeight="1">
      <c r="A32" s="207"/>
      <c r="B32" s="208"/>
      <c r="C32" s="209"/>
      <c r="D32" s="209"/>
      <c r="E32" s="209"/>
      <c r="F32" s="209"/>
      <c r="G32" s="209"/>
      <c r="H32" s="209"/>
      <c r="I32" s="209"/>
      <c r="J32" s="209"/>
      <c r="M32" s="1"/>
    </row>
    <row r="33" spans="1:14" ht="24" customHeight="1">
      <c r="A33" s="207"/>
      <c r="B33" s="208"/>
      <c r="C33" s="209"/>
      <c r="D33" s="209"/>
      <c r="E33" s="209"/>
      <c r="F33" s="209"/>
      <c r="G33" s="209"/>
      <c r="H33" s="209"/>
      <c r="I33" s="209"/>
      <c r="J33" s="209"/>
      <c r="M33" s="1"/>
    </row>
    <row r="34" spans="1:14" ht="24" customHeight="1">
      <c r="A34" s="207"/>
      <c r="B34" s="208"/>
      <c r="C34" s="209"/>
      <c r="D34" s="209"/>
      <c r="E34" s="209"/>
      <c r="F34" s="209"/>
      <c r="G34" s="209"/>
      <c r="H34" s="209"/>
      <c r="I34" s="209"/>
      <c r="J34" s="209"/>
      <c r="M34" s="1"/>
    </row>
    <row r="35" spans="1:14" ht="24" customHeight="1">
      <c r="A35" s="207"/>
      <c r="B35" s="208"/>
      <c r="C35" s="209"/>
      <c r="D35" s="209"/>
      <c r="E35" s="209"/>
      <c r="F35" s="209"/>
      <c r="G35" s="209"/>
      <c r="H35" s="209"/>
      <c r="I35" s="209"/>
      <c r="J35" s="209"/>
      <c r="M35" s="1"/>
    </row>
    <row r="36" spans="1:14" ht="24" customHeight="1">
      <c r="A36" s="207"/>
      <c r="B36" s="208"/>
      <c r="C36" s="209"/>
      <c r="D36" s="209"/>
      <c r="E36" s="209"/>
      <c r="F36" s="209"/>
      <c r="G36" s="209"/>
      <c r="H36" s="209"/>
      <c r="I36" s="209"/>
      <c r="J36" s="209"/>
      <c r="M36" s="1"/>
    </row>
    <row r="37" spans="1:14" ht="24" customHeight="1">
      <c r="A37" s="207"/>
      <c r="B37" s="208"/>
      <c r="C37" s="209"/>
      <c r="D37" s="209"/>
      <c r="E37" s="209"/>
      <c r="F37" s="209"/>
      <c r="G37" s="209"/>
      <c r="H37" s="209"/>
      <c r="I37" s="209"/>
      <c r="J37" s="209"/>
      <c r="M37" s="1"/>
    </row>
    <row r="38" spans="1:14" ht="24" customHeight="1">
      <c r="M38" s="1"/>
    </row>
    <row r="39" spans="1:14" ht="24" customHeight="1">
      <c r="M39" s="1"/>
      <c r="N39" s="1" t="s">
        <v>89</v>
      </c>
    </row>
    <row r="40" spans="1:14" ht="24" customHeight="1">
      <c r="A40" s="216" t="s">
        <v>201</v>
      </c>
      <c r="B40" s="217"/>
      <c r="C40" s="217"/>
      <c r="D40" s="217"/>
      <c r="E40" s="217"/>
      <c r="F40" s="217"/>
      <c r="G40" s="217"/>
      <c r="H40" s="217"/>
      <c r="I40" s="217"/>
      <c r="J40" s="217"/>
      <c r="K40" s="217"/>
      <c r="L40" s="217"/>
      <c r="M40" s="63"/>
      <c r="N40" s="1" t="s">
        <v>126</v>
      </c>
    </row>
    <row r="41" spans="1:14" ht="24" customHeight="1">
      <c r="A41" s="212" t="s">
        <v>59</v>
      </c>
      <c r="B41" s="213"/>
      <c r="C41" s="213"/>
      <c r="D41" s="213"/>
      <c r="E41" s="213"/>
      <c r="F41" s="213"/>
      <c r="G41" s="213"/>
      <c r="H41" s="213"/>
      <c r="I41" s="213"/>
      <c r="J41" s="213"/>
      <c r="K41" s="213"/>
      <c r="L41" s="213"/>
      <c r="M41" s="64"/>
      <c r="N41" s="1" t="s">
        <v>90</v>
      </c>
    </row>
    <row r="42" spans="1:14" ht="24" customHeight="1">
      <c r="M42" s="1"/>
      <c r="N42" s="1" t="s">
        <v>127</v>
      </c>
    </row>
    <row r="43" spans="1:14" ht="24" customHeight="1">
      <c r="M43" s="1"/>
      <c r="N43" s="1" t="s">
        <v>128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2">
    <mergeCell ref="A41:L41"/>
    <mergeCell ref="A1:L1"/>
    <mergeCell ref="B5:D5"/>
    <mergeCell ref="F5:F6"/>
    <mergeCell ref="B6:D6"/>
    <mergeCell ref="B7:D7"/>
    <mergeCell ref="A21:J21"/>
    <mergeCell ref="A22:L22"/>
    <mergeCell ref="A23:L23"/>
    <mergeCell ref="A24:J37"/>
    <mergeCell ref="A40:L40"/>
    <mergeCell ref="B3:C3"/>
  </mergeCells>
  <phoneticPr fontId="3"/>
  <dataValidations count="1">
    <dataValidation type="list" allowBlank="1" showInputMessage="1" showErrorMessage="1" sqref="L10:L19" xr:uid="{00000000-0002-0000-0B00-000000000000}">
      <formula1>$N$39:$N$43</formula1>
    </dataValidation>
  </dataValidations>
  <printOptions horizontalCentered="1"/>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注意事項</vt:lpstr>
      <vt:lpstr>【基本情報】</vt:lpstr>
      <vt:lpstr>推薦書</vt:lpstr>
      <vt:lpstr>推薦書2</vt:lpstr>
      <vt:lpstr>推薦書3</vt:lpstr>
      <vt:lpstr>レポート</vt:lpstr>
      <vt:lpstr>例審査申請書</vt:lpstr>
      <vt:lpstr>少年初段</vt:lpstr>
      <vt:lpstr>少年２段</vt:lpstr>
      <vt:lpstr>一般初段</vt:lpstr>
      <vt:lpstr>一般２段</vt:lpstr>
      <vt:lpstr>一般３段</vt:lpstr>
      <vt:lpstr>公認少年段位移行</vt:lpstr>
      <vt:lpstr>公認段位移行</vt:lpstr>
      <vt:lpstr>支払証</vt:lpstr>
      <vt:lpstr>過払い</vt:lpstr>
      <vt:lpstr>一般２段!Print_Area</vt:lpstr>
      <vt:lpstr>一般３段!Print_Area</vt:lpstr>
      <vt:lpstr>一般初段!Print_Area</vt:lpstr>
      <vt:lpstr>過払い!Print_Area</vt:lpstr>
      <vt:lpstr>公認少年段位移行!Print_Area</vt:lpstr>
      <vt:lpstr>公認段位移行!Print_Area</vt:lpstr>
      <vt:lpstr>支払証!Print_Area</vt:lpstr>
      <vt:lpstr>少年２段!Print_Area</vt:lpstr>
      <vt:lpstr>少年初段!Print_Area</vt:lpstr>
      <vt:lpstr>例審査申請書!Print_Area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2020-08-06T08:16:59Z</cp:lastPrinted>
  <dcterms:created xsi:type="dcterms:W3CDTF">2019-04-01T12:28:57Z</dcterms:created>
  <dcterms:modified xsi:type="dcterms:W3CDTF">2021-04-30T07:27:05Z</dcterms:modified>
</cp:coreProperties>
</file>