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熊空連第××（Ｒ２年度）\"/>
    </mc:Choice>
  </mc:AlternateContent>
  <bookViews>
    <workbookView xWindow="0" yWindow="0" windowWidth="20340" windowHeight="7560"/>
  </bookViews>
  <sheets>
    <sheet name="重要" sheetId="1" r:id="rId1"/>
    <sheet name="形" sheetId="2" r:id="rId2"/>
    <sheet name="組手" sheetId="6" r:id="rId3"/>
    <sheet name="団体" sheetId="7" r:id="rId4"/>
    <sheet name="一覧" sheetId="8" r:id="rId5"/>
    <sheet name="県連会員登録" sheetId="5" r:id="rId6"/>
  </sheets>
  <definedNames>
    <definedName name="_xlnm.Print_Area" localSheetId="4">一覧!$A$1:$M$30</definedName>
    <definedName name="_xlnm.Print_Area" localSheetId="1">形!$A$1:$K$16</definedName>
    <definedName name="_xlnm.Print_Area" localSheetId="5">県連会員登録!$A$1:$K$19</definedName>
    <definedName name="_xlnm.Print_Area" localSheetId="0">重要!$A$1:$J$44</definedName>
    <definedName name="_xlnm.Print_Area" localSheetId="2">組手!$A$1:$K$16</definedName>
    <definedName name="_xlnm.Print_Area" localSheetId="3">団体!$A$1:$K$16</definedName>
  </definedNames>
  <calcPr calcId="152511"/>
</workbook>
</file>

<file path=xl/calcChain.xml><?xml version="1.0" encoding="utf-8"?>
<calcChain xmlns="http://schemas.openxmlformats.org/spreadsheetml/2006/main">
  <c r="H28" i="1" l="1"/>
  <c r="H27" i="1"/>
  <c r="G7" i="5" l="1"/>
  <c r="G6" i="5"/>
  <c r="G5" i="5"/>
  <c r="B7" i="5"/>
  <c r="B6" i="5"/>
  <c r="L1" i="5"/>
  <c r="H2" i="7"/>
  <c r="H2" i="6"/>
  <c r="H2" i="2"/>
  <c r="H26" i="1"/>
  <c r="E14" i="7"/>
  <c r="J13" i="7"/>
  <c r="E9" i="7"/>
  <c r="J7" i="7"/>
  <c r="J9" i="2"/>
  <c r="J10" i="6"/>
  <c r="E16" i="2"/>
  <c r="J7" i="2"/>
  <c r="E8" i="6"/>
  <c r="E15" i="2"/>
  <c r="E10" i="6"/>
  <c r="J13" i="2"/>
  <c r="J9" i="7"/>
  <c r="E16" i="7"/>
  <c r="E7" i="7"/>
  <c r="E8" i="2"/>
  <c r="E7" i="2"/>
  <c r="J14" i="2"/>
  <c r="E9" i="2"/>
  <c r="J8" i="7"/>
  <c r="J14" i="7"/>
  <c r="E15" i="7"/>
  <c r="J15" i="7"/>
  <c r="J10" i="2"/>
  <c r="J14" i="6"/>
  <c r="J9" i="6"/>
  <c r="J7" i="6"/>
  <c r="J8" i="6"/>
  <c r="J15" i="6"/>
  <c r="E15" i="6"/>
  <c r="J13" i="6"/>
  <c r="E13" i="7"/>
  <c r="J8" i="2"/>
  <c r="E14" i="6"/>
  <c r="J16" i="2"/>
  <c r="E13" i="2"/>
  <c r="J16" i="7"/>
  <c r="J10" i="7"/>
  <c r="E8" i="7"/>
  <c r="E10" i="7"/>
  <c r="J16" i="6"/>
  <c r="E16" i="6"/>
  <c r="E9" i="6"/>
  <c r="E7" i="6"/>
  <c r="E14" i="2"/>
  <c r="J15" i="2"/>
  <c r="E10" i="2"/>
  <c r="E13" i="6"/>
  <c r="H25" i="1" l="1"/>
  <c r="H24" i="1"/>
  <c r="E10" i="5"/>
  <c r="F10" i="5" l="1"/>
</calcChain>
</file>

<file path=xl/comments1.xml><?xml version="1.0" encoding="utf-8"?>
<comments xmlns="http://schemas.openxmlformats.org/spreadsheetml/2006/main">
  <authors>
    <author>Administrator</author>
  </authors>
  <commentList>
    <comment ref="G24" authorId="0" shapeId="0">
      <text>
        <r>
          <rPr>
            <b/>
            <sz val="9"/>
            <color indexed="81"/>
            <rFont val="MS P ゴシック"/>
            <family val="3"/>
            <charset val="128"/>
          </rPr>
          <t xml:space="preserve">こちらに数を入力してください。
金額を自動で計算します。
</t>
        </r>
      </text>
    </comment>
  </commentList>
</comments>
</file>

<file path=xl/comments2.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<sst xmlns="http://schemas.openxmlformats.org/spreadsheetml/2006/main" count="187" uniqueCount="119">
  <si>
    <t>高等学校</t>
    <rPh sb="0" eb="2">
      <t>コウトウ</t>
    </rPh>
    <rPh sb="2" eb="4">
      <t>ガッコウ</t>
    </rPh>
    <phoneticPr fontId="1"/>
  </si>
  <si>
    <t>印</t>
    <rPh sb="0" eb="1">
      <t>イン</t>
    </rPh>
    <phoneticPr fontId="1"/>
  </si>
  <si>
    <t>氏名</t>
    <rPh sb="0" eb="2">
      <t>シメイ</t>
    </rPh>
    <phoneticPr fontId="1"/>
  </si>
  <si>
    <t>会員番号</t>
    <rPh sb="0" eb="2">
      <t>カイイン</t>
    </rPh>
    <rPh sb="2" eb="4">
      <t>バンゴウ</t>
    </rPh>
    <phoneticPr fontId="1"/>
  </si>
  <si>
    <t>【県連会員】申請書</t>
    <rPh sb="1" eb="3">
      <t>ケンレン</t>
    </rPh>
    <rPh sb="3" eb="5">
      <t>カイイン</t>
    </rPh>
    <phoneticPr fontId="3"/>
  </si>
  <si>
    <t>申請日</t>
    <rPh sb="0" eb="2">
      <t>シンセイ</t>
    </rPh>
    <rPh sb="2" eb="3">
      <t>ヒ</t>
    </rPh>
    <phoneticPr fontId="3"/>
  </si>
  <si>
    <t>郡市連</t>
    <phoneticPr fontId="3"/>
  </si>
  <si>
    <t>住所</t>
    <rPh sb="0" eb="2">
      <t>ジュウショ</t>
    </rPh>
    <phoneticPr fontId="3"/>
  </si>
  <si>
    <t>責任者</t>
    <rPh sb="0" eb="3">
      <t>セキニンシャ</t>
    </rPh>
    <phoneticPr fontId="3"/>
  </si>
  <si>
    <t>電話</t>
    <rPh sb="0" eb="2">
      <t>デンワ</t>
    </rPh>
    <phoneticPr fontId="3"/>
  </si>
  <si>
    <t>番号</t>
    <rPh sb="0" eb="2">
      <t>バンゴウ</t>
    </rPh>
    <phoneticPr fontId="3"/>
  </si>
  <si>
    <t>氏名</t>
    <rPh sb="0" eb="2">
      <t>しめい</t>
    </rPh>
    <phoneticPr fontId="6" type="Hiragana" alignment="distributed"/>
  </si>
  <si>
    <t>性別</t>
    <rPh sb="0" eb="2">
      <t>セイベツ</t>
    </rPh>
    <phoneticPr fontId="3"/>
  </si>
  <si>
    <t>生年月日</t>
    <rPh sb="0" eb="2">
      <t>セイネン</t>
    </rPh>
    <rPh sb="2" eb="4">
      <t>ガッピ</t>
    </rPh>
    <phoneticPr fontId="3"/>
  </si>
  <si>
    <t>年齢</t>
    <rPh sb="0" eb="2">
      <t>ネンレイ</t>
    </rPh>
    <phoneticPr fontId="3"/>
  </si>
  <si>
    <t>学年</t>
    <rPh sb="0" eb="2">
      <t>ガクネン</t>
    </rPh>
    <phoneticPr fontId="3"/>
  </si>
  <si>
    <t>現住所</t>
    <rPh sb="0" eb="3">
      <t>ゲンジュウショ</t>
    </rPh>
    <phoneticPr fontId="3"/>
  </si>
  <si>
    <t>全空連
会員番号</t>
    <rPh sb="0" eb="1">
      <t>ゼン</t>
    </rPh>
    <rPh sb="1" eb="2">
      <t>クウ</t>
    </rPh>
    <rPh sb="2" eb="3">
      <t>レン</t>
    </rPh>
    <rPh sb="4" eb="6">
      <t>カイイン</t>
    </rPh>
    <rPh sb="6" eb="8">
      <t>バンゴウ</t>
    </rPh>
    <phoneticPr fontId="3"/>
  </si>
  <si>
    <t>級位
段位</t>
    <rPh sb="0" eb="1">
      <t>キュウ</t>
    </rPh>
    <rPh sb="1" eb="2">
      <t>イ</t>
    </rPh>
    <rPh sb="3" eb="4">
      <t>ダン</t>
    </rPh>
    <rPh sb="4" eb="5">
      <t>イ</t>
    </rPh>
    <phoneticPr fontId="3"/>
  </si>
  <si>
    <t>新規・更新</t>
    <rPh sb="0" eb="2">
      <t>シンキ</t>
    </rPh>
    <rPh sb="3" eb="5">
      <t>コウシン</t>
    </rPh>
    <phoneticPr fontId="3"/>
  </si>
  <si>
    <t>【期間】区分</t>
    <rPh sb="1" eb="3">
      <t>キカン</t>
    </rPh>
    <rPh sb="4" eb="6">
      <t>クブン</t>
    </rPh>
    <phoneticPr fontId="3"/>
  </si>
  <si>
    <t>男</t>
    <rPh sb="0" eb="1">
      <t>オトコ</t>
    </rPh>
    <phoneticPr fontId="3"/>
  </si>
  <si>
    <t>〒862-0950
熊本県熊本市水前寺5-23－2</t>
    <rPh sb="10" eb="13">
      <t>クマモトケン</t>
    </rPh>
    <phoneticPr fontId="3"/>
  </si>
  <si>
    <t>0012345</t>
    <phoneticPr fontId="3"/>
  </si>
  <si>
    <t>５段</t>
    <rPh sb="1" eb="2">
      <t>ダン</t>
    </rPh>
    <phoneticPr fontId="3"/>
  </si>
  <si>
    <t>▼選択▼</t>
    <rPh sb="1" eb="3">
      <t>センタク</t>
    </rPh>
    <phoneticPr fontId="3"/>
  </si>
  <si>
    <t>　★注意事項</t>
    <rPh sb="2" eb="4">
      <t>チュウイ</t>
    </rPh>
    <rPh sb="4" eb="6">
      <t>ジコウ</t>
    </rPh>
    <phoneticPr fontId="3"/>
  </si>
  <si>
    <t>更新</t>
    <rPh sb="0" eb="2">
      <t>コウシン</t>
    </rPh>
    <phoneticPr fontId="3"/>
  </si>
  <si>
    <t>【2年】一般</t>
    <rPh sb="2" eb="3">
      <t>ネン</t>
    </rPh>
    <rPh sb="4" eb="6">
      <t>イッパン</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</si>
  <si>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</si>
  <si>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氏名のふりがなをまちがえないように記入してください</t>
    <rPh sb="0" eb="2">
      <t>シメイ</t>
    </rPh>
    <rPh sb="17" eb="19">
      <t>キニュウ</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</si>
  <si>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</si>
  <si>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</si>
  <si>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</si>
  <si>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</si>
  <si>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は新規もしくは更新のどちらかを選択してください</t>
    <rPh sb="1" eb="3">
      <t>シンキ</t>
    </rPh>
    <rPh sb="7" eb="9">
      <t>コウシン</t>
    </rPh>
    <rPh sb="15" eb="17">
      <t>センタク</t>
    </rPh>
    <phoneticPr fontId="3"/>
  </si>
  <si>
    <t>有効年数を選択できるようにしてますので、該当するものを選択</t>
    <rPh sb="0" eb="2">
      <t>ユウコウ</t>
    </rPh>
    <rPh sb="2" eb="4">
      <t>ネンスウ</t>
    </rPh>
    <rPh sb="5" eb="7">
      <t>センタク</t>
    </rPh>
    <rPh sb="20" eb="22">
      <t>ガイトウ</t>
    </rPh>
    <rPh sb="27" eb="29">
      <t>センタク</t>
    </rPh>
    <phoneticPr fontId="3"/>
  </si>
  <si>
    <t>小学生・中学生・高校生は1年登録です</t>
    <rPh sb="0" eb="2">
      <t>ショウガク</t>
    </rPh>
    <rPh sb="2" eb="3">
      <t>セイ</t>
    </rPh>
    <rPh sb="4" eb="7">
      <t>チュウガクセイ</t>
    </rPh>
    <rPh sb="8" eb="11">
      <t>コウコウセイ</t>
    </rPh>
    <rPh sb="13" eb="14">
      <t>ネン</t>
    </rPh>
    <rPh sb="14" eb="16">
      <t>トウロク</t>
    </rPh>
    <phoneticPr fontId="3"/>
  </si>
  <si>
    <t>新規</t>
    <rPh sb="0" eb="2">
      <t>シンキ</t>
    </rPh>
    <phoneticPr fontId="3"/>
  </si>
  <si>
    <t>【1年】小学生</t>
    <rPh sb="2" eb="3">
      <t>ネン</t>
    </rPh>
    <rPh sb="4" eb="7">
      <t>ショウガクセイ</t>
    </rPh>
    <phoneticPr fontId="3"/>
  </si>
  <si>
    <t>大学生は1年・2年・4年</t>
    <rPh sb="0" eb="3">
      <t>ダイガクセイ</t>
    </rPh>
    <rPh sb="5" eb="6">
      <t>ネン</t>
    </rPh>
    <rPh sb="8" eb="9">
      <t>ネン</t>
    </rPh>
    <rPh sb="11" eb="12">
      <t>ネン</t>
    </rPh>
    <phoneticPr fontId="3"/>
  </si>
  <si>
    <t>【1年】中学生</t>
    <rPh sb="2" eb="3">
      <t>ネン</t>
    </rPh>
    <rPh sb="4" eb="6">
      <t>チュウガク</t>
    </rPh>
    <rPh sb="6" eb="7">
      <t>セイ</t>
    </rPh>
    <phoneticPr fontId="3"/>
  </si>
  <si>
    <t>一般は2年・6年</t>
    <rPh sb="0" eb="2">
      <t>イッパン</t>
    </rPh>
    <rPh sb="4" eb="5">
      <t>ネン</t>
    </rPh>
    <rPh sb="7" eb="8">
      <t>ネン</t>
    </rPh>
    <phoneticPr fontId="3"/>
  </si>
  <si>
    <t>【1年】高校生</t>
    <rPh sb="2" eb="3">
      <t>ネン</t>
    </rPh>
    <rPh sb="4" eb="7">
      <t>コウコウセイ</t>
    </rPh>
    <phoneticPr fontId="3"/>
  </si>
  <si>
    <t>＊一般は1年登録はありませんのでご注意ください</t>
    <rPh sb="1" eb="3">
      <t>イッパン</t>
    </rPh>
    <rPh sb="5" eb="6">
      <t>ネン</t>
    </rPh>
    <rPh sb="6" eb="8">
      <t>トウロク</t>
    </rPh>
    <rPh sb="17" eb="19">
      <t>チュウイ</t>
    </rPh>
    <phoneticPr fontId="3"/>
  </si>
  <si>
    <t>【1年】大学生</t>
    <rPh sb="2" eb="3">
      <t>ネン</t>
    </rPh>
    <rPh sb="4" eb="7">
      <t>ダイガクセイ</t>
    </rPh>
    <phoneticPr fontId="3"/>
  </si>
  <si>
    <t>【2年】大学生</t>
    <rPh sb="2" eb="3">
      <t>ネン</t>
    </rPh>
    <rPh sb="4" eb="7">
      <t>ダイガクセイ</t>
    </rPh>
    <phoneticPr fontId="3"/>
  </si>
  <si>
    <t>【4年】大学生</t>
    <rPh sb="2" eb="3">
      <t>ネン</t>
    </rPh>
    <rPh sb="4" eb="7">
      <t>ダイガクセイ</t>
    </rPh>
    <phoneticPr fontId="3"/>
  </si>
  <si>
    <t>【6年】一般</t>
    <rPh sb="2" eb="3">
      <t>ネン</t>
    </rPh>
    <rPh sb="4" eb="6">
      <t>イッパン</t>
    </rPh>
    <phoneticPr fontId="3"/>
  </si>
  <si>
    <t>高校名</t>
    <rPh sb="0" eb="2">
      <t>コウコウ</t>
    </rPh>
    <rPh sb="2" eb="3">
      <t>メイ</t>
    </rPh>
    <phoneticPr fontId="3"/>
  </si>
  <si>
    <t>学校</t>
    <rPh sb="0" eb="2">
      <t>ガッコウ</t>
    </rPh>
    <phoneticPr fontId="1"/>
  </si>
  <si>
    <t>校長</t>
    <rPh sb="0" eb="2">
      <t>コウチョウ</t>
    </rPh>
    <phoneticPr fontId="1"/>
  </si>
  <si>
    <t>監督</t>
    <rPh sb="0" eb="2">
      <t>カントク</t>
    </rPh>
    <phoneticPr fontId="1"/>
  </si>
  <si>
    <t>義務講習
修了番号</t>
    <rPh sb="0" eb="2">
      <t>ギム</t>
    </rPh>
    <rPh sb="2" eb="4">
      <t>コウシュウ</t>
    </rPh>
    <rPh sb="5" eb="7">
      <t>シュウリョウ</t>
    </rPh>
    <rPh sb="7" eb="9">
      <t>バンゴウ</t>
    </rPh>
    <phoneticPr fontId="1"/>
  </si>
  <si>
    <t>※申込は全て【県連PC】および【HP投稿】</t>
    <rPh sb="1" eb="2">
      <t>モウ</t>
    </rPh>
    <rPh sb="2" eb="3">
      <t>コ</t>
    </rPh>
    <rPh sb="4" eb="5">
      <t>スベ</t>
    </rPh>
    <rPh sb="7" eb="9">
      <t>ケンレン</t>
    </rPh>
    <rPh sb="18" eb="20">
      <t>トウコウ</t>
    </rPh>
    <phoneticPr fontId="1"/>
  </si>
  <si>
    <t>▼注意事項▼</t>
    <rPh sb="1" eb="3">
      <t>ちゅうい</t>
    </rPh>
    <rPh sb="3" eb="5">
      <t>じこう</t>
    </rPh>
    <phoneticPr fontId="13" type="Hiragana" alignment="distributed"/>
  </si>
  <si>
    <t>※監督は【県連義務講習修了者】　（高校教師1名に限り【無資格者】を認める）</t>
    <rPh sb="1" eb="3">
      <t>カントク</t>
    </rPh>
    <rPh sb="5" eb="7">
      <t>ケンレン</t>
    </rPh>
    <rPh sb="7" eb="9">
      <t>ギム</t>
    </rPh>
    <rPh sb="9" eb="11">
      <t>コウシュウ</t>
    </rPh>
    <rPh sb="11" eb="14">
      <t>シュウリョウシャ</t>
    </rPh>
    <rPh sb="17" eb="19">
      <t>コウコウ</t>
    </rPh>
    <rPh sb="19" eb="21">
      <t>キョウシ</t>
    </rPh>
    <rPh sb="22" eb="23">
      <t>メイ</t>
    </rPh>
    <rPh sb="24" eb="25">
      <t>カギ</t>
    </rPh>
    <rPh sb="27" eb="30">
      <t>ムシカク</t>
    </rPh>
    <rPh sb="30" eb="31">
      <t>シャ</t>
    </rPh>
    <rPh sb="33" eb="34">
      <t>ミト</t>
    </rPh>
    <phoneticPr fontId="1"/>
  </si>
  <si>
    <t>▼申込方法▼</t>
    <rPh sb="1" eb="3">
      <t>もうしこみ</t>
    </rPh>
    <rPh sb="3" eb="5">
      <t>ほうほう</t>
    </rPh>
    <phoneticPr fontId="13" type="Hiragana" alignment="distributed"/>
  </si>
  <si>
    <t>①【支払票】を添付</t>
    <rPh sb="2" eb="4">
      <t>シハラ</t>
    </rPh>
    <rPh sb="4" eb="5">
      <t>ヒョウ</t>
    </rPh>
    <rPh sb="7" eb="9">
      <t>テンプ</t>
    </rPh>
    <phoneticPr fontId="1"/>
  </si>
  <si>
    <t>②【校長印】押印後、【スキャン】し№1のシートのみ【PDFデータ】</t>
    <rPh sb="2" eb="4">
      <t>こうちょう</t>
    </rPh>
    <rPh sb="4" eb="5">
      <t>じるし</t>
    </rPh>
    <rPh sb="6" eb="8">
      <t>おういん</t>
    </rPh>
    <rPh sb="8" eb="9">
      <t>ご</t>
    </rPh>
    <phoneticPr fontId="13" type="Hiragana" alignment="distributed"/>
  </si>
  <si>
    <t>【№１】</t>
    <phoneticPr fontId="1"/>
  </si>
  <si>
    <t>団体</t>
    <rPh sb="0" eb="2">
      <t>だんたい</t>
    </rPh>
    <phoneticPr fontId="13" type="Hiragana" alignment="distributed"/>
  </si>
  <si>
    <t>個人</t>
    <rPh sb="0" eb="2">
      <t>こじん</t>
    </rPh>
    <phoneticPr fontId="13" type="Hiragana" alignment="distributed"/>
  </si>
  <si>
    <t>数</t>
    <rPh sb="0" eb="1">
      <t>かず</t>
    </rPh>
    <phoneticPr fontId="13" type="Hiragana" alignment="distributed"/>
  </si>
  <si>
    <t>小計</t>
    <rPh sb="0" eb="2">
      <t>しょうけい</t>
    </rPh>
    <phoneticPr fontId="13" type="Hiragana" alignment="distributed"/>
  </si>
  <si>
    <t>4,500円（内1,500円補助）</t>
    <rPh sb="5" eb="6">
      <t>えん</t>
    </rPh>
    <rPh sb="7" eb="8">
      <t>うち</t>
    </rPh>
    <rPh sb="13" eb="14">
      <t>えん</t>
    </rPh>
    <rPh sb="14" eb="16">
      <t>ほじょ</t>
    </rPh>
    <phoneticPr fontId="13" type="Hiragana" alignment="distributed"/>
  </si>
  <si>
    <t>合計</t>
    <rPh sb="0" eb="2">
      <t>ごうけい</t>
    </rPh>
    <phoneticPr fontId="13" type="Hiragana" alignment="distributed"/>
  </si>
  <si>
    <t>2,500円（内500円補助）</t>
    <rPh sb="5" eb="6">
      <t>えん</t>
    </rPh>
    <rPh sb="7" eb="8">
      <t>うち</t>
    </rPh>
    <rPh sb="11" eb="12">
      <t>えん</t>
    </rPh>
    <rPh sb="12" eb="14">
      <t>ほじょ</t>
    </rPh>
    <phoneticPr fontId="13" type="Hiragana" alignment="distributed"/>
  </si>
  <si>
    <t>カテゴリ</t>
    <phoneticPr fontId="13" type="Hiragana" alignment="distributed"/>
  </si>
  <si>
    <t>金額</t>
    <rPh sb="0" eb="2">
      <t>きんがく</t>
    </rPh>
    <phoneticPr fontId="13" type="Hiragana" alignment="distributed"/>
  </si>
  <si>
    <t>1,500円（1年）</t>
    <rPh sb="5" eb="6">
      <t>エン</t>
    </rPh>
    <rPh sb="8" eb="9">
      <t>ネン</t>
    </rPh>
    <phoneticPr fontId="3"/>
  </si>
  <si>
    <t>補助員</t>
    <rPh sb="0" eb="3">
      <t>ほじょいん</t>
    </rPh>
    <phoneticPr fontId="13" type="Hiragana" alignment="distributed"/>
  </si>
  <si>
    <t>名</t>
    <rPh sb="0" eb="1">
      <t>めい</t>
    </rPh>
    <phoneticPr fontId="13" type="Hiragana" alignment="distributed"/>
  </si>
  <si>
    <t>※補助員の協力をお願いします。【昼食付】</t>
    <rPh sb="1" eb="3">
      <t>ホジョ</t>
    </rPh>
    <rPh sb="3" eb="4">
      <t>イン</t>
    </rPh>
    <rPh sb="5" eb="7">
      <t>キョウリョク</t>
    </rPh>
    <rPh sb="9" eb="10">
      <t>ネガ</t>
    </rPh>
    <rPh sb="16" eb="18">
      <t>チュウショク</t>
    </rPh>
    <rPh sb="18" eb="19">
      <t>ツキ</t>
    </rPh>
    <phoneticPr fontId="1"/>
  </si>
  <si>
    <t>【№2】</t>
    <phoneticPr fontId="1"/>
  </si>
  <si>
    <t>熊本　太郎</t>
    <rPh sb="0" eb="2">
      <t>くまもと</t>
    </rPh>
    <rPh sb="3" eb="5">
      <t>たろう</t>
    </rPh>
    <phoneticPr fontId="14" type="Hiragana" alignment="distributed"/>
  </si>
  <si>
    <t>1年　男子個人形</t>
    <rPh sb="1" eb="2">
      <t>ネン</t>
    </rPh>
    <rPh sb="3" eb="5">
      <t>ダンシ</t>
    </rPh>
    <rPh sb="5" eb="7">
      <t>コジン</t>
    </rPh>
    <rPh sb="7" eb="8">
      <t>カタ</t>
    </rPh>
    <phoneticPr fontId="1"/>
  </si>
  <si>
    <t>番号</t>
    <rPh sb="0" eb="2">
      <t>バンゴウ</t>
    </rPh>
    <phoneticPr fontId="1"/>
  </si>
  <si>
    <t>1年　女子個人形</t>
    <rPh sb="1" eb="2">
      <t>ネン</t>
    </rPh>
    <rPh sb="3" eb="5">
      <t>ジョシ</t>
    </rPh>
    <rPh sb="5" eb="7">
      <t>コジン</t>
    </rPh>
    <rPh sb="7" eb="8">
      <t>カタ</t>
    </rPh>
    <phoneticPr fontId="1"/>
  </si>
  <si>
    <t>高等学校</t>
    <rPh sb="0" eb="2">
      <t>コウトウ</t>
    </rPh>
    <rPh sb="2" eb="4">
      <t>ガッコウ</t>
    </rPh>
    <phoneticPr fontId="1"/>
  </si>
  <si>
    <t>2年　男子個人形</t>
    <rPh sb="1" eb="2">
      <t>ネン</t>
    </rPh>
    <rPh sb="3" eb="5">
      <t>ダンシ</t>
    </rPh>
    <rPh sb="5" eb="7">
      <t>コジン</t>
    </rPh>
    <rPh sb="7" eb="8">
      <t>カタ</t>
    </rPh>
    <phoneticPr fontId="1"/>
  </si>
  <si>
    <t>2年　女子個人形</t>
    <rPh sb="1" eb="2">
      <t>ネン</t>
    </rPh>
    <rPh sb="3" eb="5">
      <t>ジョシ</t>
    </rPh>
    <rPh sb="5" eb="7">
      <t>コジン</t>
    </rPh>
    <rPh sb="7" eb="8">
      <t>カタ</t>
    </rPh>
    <phoneticPr fontId="1"/>
  </si>
  <si>
    <t>【№3】</t>
    <phoneticPr fontId="1"/>
  </si>
  <si>
    <t>1年　男子個人組手</t>
    <rPh sb="1" eb="2">
      <t>ネン</t>
    </rPh>
    <rPh sb="3" eb="5">
      <t>ダンシ</t>
    </rPh>
    <rPh sb="5" eb="7">
      <t>コジン</t>
    </rPh>
    <rPh sb="7" eb="9">
      <t>クミテ</t>
    </rPh>
    <phoneticPr fontId="1"/>
  </si>
  <si>
    <t>1年　女子個人組手</t>
    <rPh sb="1" eb="2">
      <t>ネン</t>
    </rPh>
    <rPh sb="3" eb="5">
      <t>ジョシ</t>
    </rPh>
    <rPh sb="5" eb="7">
      <t>コジン</t>
    </rPh>
    <rPh sb="7" eb="9">
      <t>クミテ</t>
    </rPh>
    <phoneticPr fontId="1"/>
  </si>
  <si>
    <t>2年　女子個人組手</t>
    <rPh sb="1" eb="2">
      <t>ネン</t>
    </rPh>
    <rPh sb="3" eb="5">
      <t>ジョシ</t>
    </rPh>
    <rPh sb="5" eb="7">
      <t>コジン</t>
    </rPh>
    <rPh sb="7" eb="9">
      <t>クミテ</t>
    </rPh>
    <phoneticPr fontId="1"/>
  </si>
  <si>
    <t>2年　男子個人組手</t>
    <rPh sb="1" eb="2">
      <t>ネン</t>
    </rPh>
    <rPh sb="3" eb="5">
      <t>ダンシ</t>
    </rPh>
    <rPh sb="5" eb="7">
      <t>コジン</t>
    </rPh>
    <rPh sb="7" eb="9">
      <t>クミテ</t>
    </rPh>
    <phoneticPr fontId="1"/>
  </si>
  <si>
    <t>個人形</t>
    <rPh sb="0" eb="2">
      <t>コジン</t>
    </rPh>
    <rPh sb="2" eb="3">
      <t>カタ</t>
    </rPh>
    <phoneticPr fontId="1"/>
  </si>
  <si>
    <t>個人組手</t>
    <rPh sb="0" eb="2">
      <t>コジン</t>
    </rPh>
    <rPh sb="2" eb="4">
      <t>クミテ</t>
    </rPh>
    <phoneticPr fontId="1"/>
  </si>
  <si>
    <t>補</t>
    <rPh sb="0" eb="1">
      <t>ホ</t>
    </rPh>
    <phoneticPr fontId="1"/>
  </si>
  <si>
    <t>団体組手　（1年生のみ）</t>
    <rPh sb="0" eb="2">
      <t>ダンタイ</t>
    </rPh>
    <rPh sb="2" eb="4">
      <t>クミテ</t>
    </rPh>
    <rPh sb="7" eb="8">
      <t>ネン</t>
    </rPh>
    <rPh sb="8" eb="9">
      <t>セイ</t>
    </rPh>
    <phoneticPr fontId="1"/>
  </si>
  <si>
    <t>【№4】</t>
    <phoneticPr fontId="1"/>
  </si>
  <si>
    <t>男子団体組手　A</t>
    <rPh sb="0" eb="2">
      <t>ダンシ</t>
    </rPh>
    <rPh sb="2" eb="4">
      <t>ダンタイ</t>
    </rPh>
    <rPh sb="4" eb="6">
      <t>クミテ</t>
    </rPh>
    <phoneticPr fontId="1"/>
  </si>
  <si>
    <t>男子団体組手　B</t>
    <rPh sb="0" eb="2">
      <t>ダンシ</t>
    </rPh>
    <rPh sb="2" eb="4">
      <t>ダンタイ</t>
    </rPh>
    <rPh sb="4" eb="6">
      <t>クミテ</t>
    </rPh>
    <phoneticPr fontId="1"/>
  </si>
  <si>
    <t>女子団体組手　A</t>
    <rPh sb="0" eb="2">
      <t>ジョシ</t>
    </rPh>
    <rPh sb="2" eb="4">
      <t>ダンタイ</t>
    </rPh>
    <rPh sb="4" eb="6">
      <t>クミテ</t>
    </rPh>
    <phoneticPr fontId="1"/>
  </si>
  <si>
    <t>女子団体組手　B</t>
    <rPh sb="0" eb="2">
      <t>ジョシ</t>
    </rPh>
    <rPh sb="2" eb="4">
      <t>ダンタイ</t>
    </rPh>
    <rPh sb="4" eb="6">
      <t>クミテ</t>
    </rPh>
    <phoneticPr fontId="1"/>
  </si>
  <si>
    <t>高体連</t>
    <rPh sb="0" eb="3">
      <t>こうたいれん</t>
    </rPh>
    <phoneticPr fontId="14" type="Hiragana" alignment="distributed"/>
  </si>
  <si>
    <t>住所</t>
    <rPh sb="0" eb="2">
      <t>じゅうしょ</t>
    </rPh>
    <phoneticPr fontId="13" type="Hiragana" alignment="distributed"/>
  </si>
  <si>
    <t>電話</t>
    <rPh sb="0" eb="2">
      <t>でんわ</t>
    </rPh>
    <phoneticPr fontId="13" type="Hiragana" alignment="distributed"/>
  </si>
  <si>
    <t>出場者名簿一覧</t>
    <rPh sb="0" eb="3">
      <t>シュツジョウシャ</t>
    </rPh>
    <rPh sb="3" eb="5">
      <t>メイボ</t>
    </rPh>
    <rPh sb="5" eb="7">
      <t>イチラン</t>
    </rPh>
    <phoneticPr fontId="1"/>
  </si>
  <si>
    <t>１形</t>
    <rPh sb="1" eb="2">
      <t>カタ</t>
    </rPh>
    <phoneticPr fontId="1"/>
  </si>
  <si>
    <t>２形</t>
    <rPh sb="1" eb="2">
      <t>カタ</t>
    </rPh>
    <phoneticPr fontId="1"/>
  </si>
  <si>
    <t>１組</t>
    <rPh sb="1" eb="2">
      <t>クミ</t>
    </rPh>
    <phoneticPr fontId="1"/>
  </si>
  <si>
    <t>２組</t>
    <rPh sb="1" eb="2">
      <t>クミ</t>
    </rPh>
    <phoneticPr fontId="1"/>
  </si>
  <si>
    <t>団A</t>
    <rPh sb="0" eb="1">
      <t>ダン</t>
    </rPh>
    <phoneticPr fontId="1"/>
  </si>
  <si>
    <t>団B</t>
    <rPh sb="0" eb="1">
      <t>ダン</t>
    </rPh>
    <phoneticPr fontId="1"/>
  </si>
  <si>
    <t>種目</t>
    <rPh sb="0" eb="2">
      <t>シュモク</t>
    </rPh>
    <phoneticPr fontId="1"/>
  </si>
  <si>
    <t>県連会員番号
熊令元以下</t>
    <rPh sb="0" eb="2">
      <t>ケンレン</t>
    </rPh>
    <rPh sb="2" eb="4">
      <t>カイイン</t>
    </rPh>
    <rPh sb="4" eb="6">
      <t>バンゴウ</t>
    </rPh>
    <rPh sb="7" eb="8">
      <t>クマ</t>
    </rPh>
    <rPh sb="8" eb="9">
      <t>レイ</t>
    </rPh>
    <rPh sb="9" eb="10">
      <t>ガン</t>
    </rPh>
    <rPh sb="10" eb="12">
      <t>イカ</t>
    </rPh>
    <phoneticPr fontId="1"/>
  </si>
  <si>
    <t>全空連会員番号</t>
    <rPh sb="0" eb="1">
      <t>ゼン</t>
    </rPh>
    <rPh sb="1" eb="2">
      <t>クウ</t>
    </rPh>
    <rPh sb="2" eb="3">
      <t>レン</t>
    </rPh>
    <rPh sb="3" eb="5">
      <t>カイイン</t>
    </rPh>
    <rPh sb="5" eb="7">
      <t>バンゴウ</t>
    </rPh>
    <phoneticPr fontId="1"/>
  </si>
  <si>
    <r>
      <t>ふりがな　</t>
    </r>
    <r>
      <rPr>
        <sz val="14"/>
        <color rgb="FFFF0000"/>
        <rFont val="HG丸ｺﾞｼｯｸM-PRO"/>
        <family val="3"/>
        <charset val="128"/>
      </rPr>
      <t>手動変更可</t>
    </r>
    <rPh sb="5" eb="7">
      <t>シュドウ</t>
    </rPh>
    <rPh sb="7" eb="9">
      <t>ヘンコウ</t>
    </rPh>
    <rPh sb="9" eb="10">
      <t>カ</t>
    </rPh>
    <phoneticPr fontId="1"/>
  </si>
  <si>
    <t>※申込原本（紙媒体・データ）は自己管理　（トラブル発生時、提出の為）</t>
    <rPh sb="1" eb="3">
      <t>モウシコミ</t>
    </rPh>
    <rPh sb="3" eb="5">
      <t>ゲンポン</t>
    </rPh>
    <rPh sb="6" eb="7">
      <t>カミ</t>
    </rPh>
    <rPh sb="7" eb="9">
      <t>バイタイ</t>
    </rPh>
    <rPh sb="15" eb="17">
      <t>ジコ</t>
    </rPh>
    <rPh sb="17" eb="19">
      <t>カンリ</t>
    </rPh>
    <rPh sb="25" eb="28">
      <t>ハッセイジ</t>
    </rPh>
    <rPh sb="29" eb="31">
      <t>テイシュツ</t>
    </rPh>
    <rPh sb="32" eb="33">
      <t>タメ</t>
    </rPh>
    <phoneticPr fontId="1"/>
  </si>
  <si>
    <t>支払票（写）貼付</t>
    <rPh sb="0" eb="2">
      <t>シハラ</t>
    </rPh>
    <rPh sb="2" eb="3">
      <t>ヒョウ</t>
    </rPh>
    <rPh sb="4" eb="5">
      <t>ウツ</t>
    </rPh>
    <rPh sb="6" eb="8">
      <t>テンプ</t>
    </rPh>
    <phoneticPr fontId="1"/>
  </si>
  <si>
    <t>※不足の場合はコピー可</t>
    <rPh sb="1" eb="3">
      <t>ふそく</t>
    </rPh>
    <rPh sb="4" eb="6">
      <t>ばあい</t>
    </rPh>
    <rPh sb="10" eb="11">
      <t>か</t>
    </rPh>
    <phoneticPr fontId="1" type="Hiragana"/>
  </si>
  <si>
    <t>令和２年度　熊本県高等学校空手道１・２年生大会</t>
    <rPh sb="0" eb="2">
      <t>レイワ</t>
    </rPh>
    <rPh sb="3" eb="4">
      <t>ネン</t>
    </rPh>
    <rPh sb="4" eb="5">
      <t>ド</t>
    </rPh>
    <rPh sb="6" eb="9">
      <t>クマモトケン</t>
    </rPh>
    <rPh sb="9" eb="11">
      <t>コウトウ</t>
    </rPh>
    <rPh sb="11" eb="13">
      <t>ガッコウ</t>
    </rPh>
    <rPh sb="13" eb="15">
      <t>カラテ</t>
    </rPh>
    <rPh sb="15" eb="16">
      <t>ドウ</t>
    </rPh>
    <rPh sb="19" eb="21">
      <t>ネンセイ</t>
    </rPh>
    <rPh sb="21" eb="23">
      <t>タイカイ</t>
    </rPh>
    <phoneticPr fontId="1"/>
  </si>
  <si>
    <t>県連個人会員</t>
    <rPh sb="0" eb="2">
      <t>けんれん</t>
    </rPh>
    <rPh sb="2" eb="4">
      <t>こじん</t>
    </rPh>
    <rPh sb="4" eb="6">
      <t>かいいん</t>
    </rPh>
    <phoneticPr fontId="13" type="Hiragana" alignment="distributed"/>
  </si>
  <si>
    <t>県連道場登録</t>
    <rPh sb="0" eb="2">
      <t>けんれん</t>
    </rPh>
    <rPh sb="2" eb="4">
      <t>どうじょう</t>
    </rPh>
    <rPh sb="4" eb="6">
      <t>とうろく</t>
    </rPh>
    <phoneticPr fontId="13" type="Hiragana" alignment="distributed"/>
  </si>
  <si>
    <t>10,000円（1年）</t>
    <rPh sb="6" eb="7">
      <t>エン</t>
    </rPh>
    <rPh sb="9" eb="10">
      <t>ネン</t>
    </rPh>
    <phoneticPr fontId="3"/>
  </si>
  <si>
    <t>令和     年  　月  　日</t>
    <rPh sb="0" eb="2">
      <t>れいわ</t>
    </rPh>
    <rPh sb="7" eb="8">
      <t>ねん</t>
    </rPh>
    <rPh sb="11" eb="12">
      <t>がつ</t>
    </rPh>
    <rPh sb="15" eb="16">
      <t>にち</t>
    </rPh>
    <phoneticPr fontId="14" type="Hiragana" alignment="distributed"/>
  </si>
  <si>
    <t>★未登録高校は道場登録が必要です。</t>
    <rPh sb="1" eb="4">
      <t>みとうろく</t>
    </rPh>
    <rPh sb="4" eb="6">
      <t>こうこう</t>
    </rPh>
    <rPh sb="7" eb="9">
      <t>どうじょう</t>
    </rPh>
    <rPh sb="9" eb="11">
      <t>とうろく</t>
    </rPh>
    <rPh sb="12" eb="14">
      <t>ひつよう</t>
    </rPh>
    <phoneticPr fontId="1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</si>
</sst>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22">
    <font>
      <sz val="11"/>
      <name val="ＭＳ Ｐゴシック"/>
      <family val="3"/>
      <charset val="128"/>
    </font>
    <font>
      <sz val="6"/>
      <name val="ＭＳ Ｐゴシック"/>
      <family val="3"/>
      <charset val="128"/>
    </font>
    <font>
      <sz val="20"/>
      <color theme="1"/>
      <name val="HG丸ｺﾞｼｯｸM-PRO"/>
      <family val="3"/>
      <charset val="128"/>
    </font>
    <font>
      <sz val="6"/>
      <name val="ＭＳ Ｐゴシック"/>
      <family val="2"/>
      <charset val="128"/>
      <scheme val="minor"/>
    </font>
    <font>
      <sz val="9"/>
      <color theme="1"/>
      <name val="HGMaruGothicMPRO"/>
      <family val="2"/>
      <charset val="128"/>
    </font>
    <font>
      <sz val="9"/>
      <color theme="1"/>
      <name val="HGMaruGothicMPRO"/>
      <family val="3"/>
      <charset val="128"/>
    </font>
    <font>
      <sz val="6"/>
      <name val="HG丸ｺﾞｼｯｸM-PRO"/>
      <family val="2"/>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4"/>
      <color indexed="81"/>
      <name val="HG丸ｺﾞｼｯｸM-PRO"/>
      <family val="3"/>
      <charset val="128"/>
    </font>
    <font>
      <sz val="11"/>
      <name val="ＭＳ Ｐゴシック"/>
      <family val="3"/>
      <charset val="128"/>
    </font>
    <font>
      <sz val="6"/>
      <name val="HG丸ｺﾞｼｯｸM-PRO"/>
      <family val="3"/>
      <charset val="128"/>
    </font>
    <font>
      <sz val="4"/>
      <name val="HG丸ｺﾞｼｯｸM-PRO"/>
      <family val="2"/>
      <charset val="128"/>
    </font>
    <font>
      <sz val="20"/>
      <name val="HG丸ｺﾞｼｯｸM-PRO"/>
      <family val="3"/>
      <charset val="128"/>
    </font>
    <font>
      <sz val="14"/>
      <name val="HG丸ｺﾞｼｯｸM-PRO"/>
      <family val="3"/>
      <charset val="128"/>
    </font>
    <font>
      <sz val="14"/>
      <color rgb="FFFF0000"/>
      <name val="HG丸ｺﾞｼｯｸM-PRO"/>
      <family val="3"/>
      <charset val="128"/>
    </font>
    <font>
      <sz val="14"/>
      <color theme="1"/>
      <name val="HGMaruGothicMPRO"/>
      <family val="2"/>
      <charset val="128"/>
    </font>
    <font>
      <b/>
      <sz val="9"/>
      <color indexed="81"/>
      <name val="MS P ゴシック"/>
      <family val="3"/>
      <charset val="128"/>
    </font>
    <font>
      <sz val="14"/>
      <color rgb="FFFF0000"/>
      <name val="HGMaruGothicMPRO"/>
      <family val="2"/>
      <charset val="128"/>
    </font>
    <font>
      <b/>
      <sz val="12"/>
      <color rgb="FFFF0000"/>
      <name val="HG丸ｺﾞｼｯｸM-PRO"/>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xf numFmtId="38" fontId="12" fillId="0" borderId="0" applyFont="0" applyFill="0" applyBorder="0" applyAlignment="0" applyProtection="0">
      <alignment vertical="center"/>
    </xf>
  </cellStyleXfs>
  <cellXfs count="123">
    <xf numFmtId="0" fontId="0" fillId="0" borderId="0" xfId="0"/>
    <xf numFmtId="0" fontId="4" fillId="2" borderId="0" xfId="0" applyFont="1" applyFill="1" applyAlignment="1">
      <alignment horizontal="center" vertical="center"/>
    </xf>
    <xf numFmtId="0" fontId="4" fillId="0" borderId="0" xfId="0" applyFont="1" applyAlignment="1">
      <alignment horizontal="center" vertical="center"/>
    </xf>
    <xf numFmtId="0" fontId="5" fillId="3" borderId="5" xfId="0" applyFont="1" applyFill="1" applyBorder="1" applyAlignment="1">
      <alignment horizontal="center" vertical="center"/>
    </xf>
    <xf numFmtId="0" fontId="4" fillId="2" borderId="0" xfId="0" applyFont="1" applyFill="1" applyAlignment="1">
      <alignment horizontal="left" vertical="center"/>
    </xf>
    <xf numFmtId="0" fontId="5" fillId="0" borderId="9"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176" fontId="8" fillId="3" borderId="5" xfId="0" applyNumberFormat="1" applyFont="1" applyFill="1" applyBorder="1" applyAlignment="1">
      <alignment horizontal="left" vertical="center" shrinkToFit="1"/>
    </xf>
    <xf numFmtId="0" fontId="8" fillId="3" borderId="5"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5" xfId="0" applyFont="1" applyFill="1" applyBorder="1" applyAlignment="1">
      <alignment horizontal="left" vertical="center" wrapText="1"/>
    </xf>
    <xf numFmtId="49"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5" fillId="0" borderId="5" xfId="0" applyFont="1" applyBorder="1" applyAlignment="1">
      <alignment horizontal="center" vertical="center"/>
    </xf>
    <xf numFmtId="0" fontId="9" fillId="0" borderId="5" xfId="0" applyFont="1" applyBorder="1" applyAlignment="1">
      <alignment horizontal="center" vertical="center"/>
    </xf>
    <xf numFmtId="176" fontId="10" fillId="0" borderId="5" xfId="0" applyNumberFormat="1" applyFont="1" applyBorder="1" applyAlignment="1">
      <alignment horizontal="left" vertical="center" shrinkToFit="1"/>
    </xf>
    <xf numFmtId="0" fontId="10" fillId="4" borderId="5"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0" borderId="5" xfId="0" applyFont="1" applyBorder="1" applyAlignment="1">
      <alignment horizontal="left" vertical="center" wrapText="1"/>
    </xf>
    <xf numFmtId="49"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0" fontId="4" fillId="0" borderId="5" xfId="0" applyFont="1" applyBorder="1" applyAlignment="1">
      <alignment horizontal="left" vertical="center"/>
    </xf>
    <xf numFmtId="0" fontId="9" fillId="0" borderId="5" xfId="0" applyFont="1" applyBorder="1" applyAlignment="1">
      <alignment horizontal="left" vertical="center"/>
    </xf>
    <xf numFmtId="0" fontId="4" fillId="0" borderId="5" xfId="0" applyFont="1" applyBorder="1" applyAlignment="1">
      <alignment horizontal="center" vertical="center"/>
    </xf>
    <xf numFmtId="49" fontId="4" fillId="0" borderId="5" xfId="0" applyNumberFormat="1" applyFont="1" applyBorder="1" applyAlignment="1">
      <alignment horizontal="center" vertical="center"/>
    </xf>
    <xf numFmtId="0" fontId="4" fillId="0" borderId="0" xfId="0" applyFont="1" applyAlignment="1">
      <alignment horizontal="left" vertical="center"/>
    </xf>
    <xf numFmtId="0" fontId="5" fillId="3" borderId="10" xfId="0" applyFont="1" applyFill="1" applyBorder="1" applyAlignment="1">
      <alignment horizontal="center" vertical="center"/>
    </xf>
    <xf numFmtId="0" fontId="5" fillId="2" borderId="0" xfId="0" applyFont="1" applyFill="1" applyAlignment="1">
      <alignment horizontal="left" vertical="center"/>
    </xf>
    <xf numFmtId="0" fontId="9" fillId="0" borderId="5" xfId="0" applyFont="1" applyFill="1" applyBorder="1" applyAlignment="1">
      <alignment horizontal="left" vertical="center"/>
    </xf>
    <xf numFmtId="0" fontId="7" fillId="3" borderId="5" xfId="0" applyFont="1" applyFill="1" applyBorder="1" applyAlignment="1">
      <alignment horizontal="left" vertical="center"/>
    </xf>
    <xf numFmtId="14" fontId="4" fillId="2" borderId="0" xfId="0" applyNumberFormat="1" applyFont="1" applyFill="1" applyAlignment="1">
      <alignment horizontal="left"/>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16" fillId="0" borderId="0" xfId="0" applyFont="1" applyFill="1" applyAlignment="1">
      <alignment horizontal="left" vertical="center"/>
    </xf>
    <xf numFmtId="0" fontId="16" fillId="0" borderId="0" xfId="0" applyFont="1" applyFill="1" applyBorder="1" applyAlignment="1">
      <alignment horizontal="left" vertical="center"/>
    </xf>
    <xf numFmtId="0" fontId="16" fillId="0" borderId="0" xfId="0" applyFont="1" applyAlignment="1">
      <alignment horizontal="left" vertical="center"/>
    </xf>
    <xf numFmtId="0" fontId="16" fillId="5" borderId="9" xfId="0" applyFont="1" applyFill="1" applyBorder="1" applyAlignment="1">
      <alignment horizontal="center" vertical="center"/>
    </xf>
    <xf numFmtId="0" fontId="16" fillId="0" borderId="4" xfId="0" applyFont="1" applyBorder="1" applyAlignment="1">
      <alignment horizontal="left" vertical="center"/>
    </xf>
    <xf numFmtId="0" fontId="16" fillId="5" borderId="6" xfId="0" applyFont="1" applyFill="1" applyBorder="1" applyAlignment="1">
      <alignment horizontal="center" vertical="center"/>
    </xf>
    <xf numFmtId="0" fontId="16" fillId="0" borderId="0" xfId="0" applyFont="1" applyBorder="1" applyAlignment="1">
      <alignment horizontal="left" vertical="center"/>
    </xf>
    <xf numFmtId="0" fontId="16" fillId="0" borderId="6" xfId="0" applyFont="1" applyBorder="1" applyAlignment="1">
      <alignment horizontal="center" vertical="center" wrapText="1"/>
    </xf>
    <xf numFmtId="0" fontId="16" fillId="0" borderId="7" xfId="0" applyFont="1" applyBorder="1" applyAlignment="1">
      <alignment horizontal="left" vertical="center" wrapText="1"/>
    </xf>
    <xf numFmtId="49" fontId="16" fillId="0" borderId="0" xfId="0" applyNumberFormat="1"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6" fillId="4" borderId="5" xfId="0" applyFont="1" applyFill="1" applyBorder="1" applyAlignment="1">
      <alignment horizontal="center" vertical="center"/>
    </xf>
    <xf numFmtId="0" fontId="16" fillId="0" borderId="5" xfId="0" applyFont="1" applyBorder="1" applyAlignment="1">
      <alignment horizontal="center" vertical="center"/>
    </xf>
    <xf numFmtId="0" fontId="17" fillId="0" borderId="0" xfId="0" applyFont="1" applyAlignment="1">
      <alignment horizontal="left" vertical="center"/>
    </xf>
    <xf numFmtId="0" fontId="16" fillId="0" borderId="0" xfId="0" applyFont="1" applyFill="1" applyAlignment="1">
      <alignment vertical="center"/>
    </xf>
    <xf numFmtId="0" fontId="16" fillId="0" borderId="0" xfId="0" applyFont="1" applyAlignment="1">
      <alignment horizontal="center" vertical="center"/>
    </xf>
    <xf numFmtId="0" fontId="16" fillId="0" borderId="7" xfId="0" applyFont="1" applyBorder="1" applyAlignment="1">
      <alignment vertical="center"/>
    </xf>
    <xf numFmtId="0" fontId="16" fillId="0" borderId="5"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left" vertical="center"/>
    </xf>
    <xf numFmtId="0" fontId="16"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49" fontId="16" fillId="0" borderId="5" xfId="0" applyNumberFormat="1" applyFont="1" applyBorder="1" applyAlignment="1">
      <alignment horizontal="center" vertical="center"/>
    </xf>
    <xf numFmtId="0" fontId="16" fillId="4" borderId="9" xfId="0" applyFont="1" applyFill="1" applyBorder="1" applyAlignment="1">
      <alignment horizontal="center" vertical="center"/>
    </xf>
    <xf numFmtId="0" fontId="16" fillId="0" borderId="5" xfId="0" applyFont="1" applyBorder="1" applyAlignment="1">
      <alignment horizontal="center" vertical="center" shrinkToFit="1"/>
    </xf>
    <xf numFmtId="0" fontId="16" fillId="8" borderId="10"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3" fontId="18" fillId="0" borderId="13" xfId="0" applyNumberFormat="1" applyFont="1" applyBorder="1" applyAlignment="1">
      <alignment horizontal="center" vertical="center"/>
    </xf>
    <xf numFmtId="0" fontId="17" fillId="0" borderId="5" xfId="0" applyFont="1" applyBorder="1" applyAlignment="1">
      <alignment horizontal="center" vertical="center" shrinkToFit="1"/>
    </xf>
    <xf numFmtId="3" fontId="20" fillId="0" borderId="14" xfId="0" applyNumberFormat="1" applyFont="1" applyBorder="1" applyAlignment="1">
      <alignment horizontal="center" vertical="center"/>
    </xf>
    <xf numFmtId="0" fontId="15" fillId="0" borderId="0" xfId="0" applyFont="1" applyFill="1" applyAlignment="1">
      <alignment horizontal="left" vertical="center"/>
    </xf>
    <xf numFmtId="0" fontId="16" fillId="4" borderId="5" xfId="0" applyFont="1" applyFill="1" applyBorder="1" applyAlignment="1">
      <alignment horizontal="center" vertical="center"/>
    </xf>
    <xf numFmtId="0" fontId="16" fillId="5" borderId="0" xfId="0" applyFont="1" applyFill="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8" xfId="0" applyFont="1" applyBorder="1" applyAlignment="1">
      <alignment horizontal="left" vertical="center"/>
    </xf>
    <xf numFmtId="0" fontId="16" fillId="0" borderId="7" xfId="0" applyFont="1" applyBorder="1" applyAlignment="1">
      <alignment horizontal="left" vertical="center"/>
    </xf>
    <xf numFmtId="0" fontId="16" fillId="5" borderId="6" xfId="0" applyFont="1" applyFill="1" applyBorder="1" applyAlignment="1">
      <alignment horizontal="center" vertical="center"/>
    </xf>
    <xf numFmtId="0" fontId="16" fillId="5" borderId="5" xfId="0" applyFont="1" applyFill="1" applyBorder="1" applyAlignment="1">
      <alignment horizontal="center" vertical="center"/>
    </xf>
    <xf numFmtId="0" fontId="16" fillId="0" borderId="6" xfId="0" applyFont="1" applyBorder="1" applyAlignment="1">
      <alignment horizontal="left" vertical="center"/>
    </xf>
    <xf numFmtId="0" fontId="16" fillId="0" borderId="6" xfId="0" applyFont="1" applyBorder="1" applyAlignment="1">
      <alignment vertical="center"/>
    </xf>
    <xf numFmtId="0" fontId="16" fillId="0" borderId="8" xfId="0" applyFont="1" applyBorder="1" applyAlignment="1">
      <alignment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wrapText="1"/>
    </xf>
    <xf numFmtId="49" fontId="16" fillId="0" borderId="10" xfId="0" applyNumberFormat="1" applyFont="1" applyBorder="1" applyAlignment="1">
      <alignment horizontal="center" vertical="center"/>
    </xf>
    <xf numFmtId="49" fontId="16" fillId="0" borderId="5" xfId="0" applyNumberFormat="1" applyFont="1" applyBorder="1" applyAlignment="1">
      <alignment horizontal="center" vertical="center"/>
    </xf>
    <xf numFmtId="38" fontId="16" fillId="8" borderId="5" xfId="0" applyNumberFormat="1" applyFont="1" applyFill="1" applyBorder="1" applyAlignment="1">
      <alignment horizontal="center" vertical="center"/>
    </xf>
    <xf numFmtId="0" fontId="16" fillId="8" borderId="5" xfId="0" applyFont="1" applyFill="1" applyBorder="1" applyAlignment="1">
      <alignment horizontal="center" vertical="center"/>
    </xf>
    <xf numFmtId="0" fontId="16" fillId="0" borderId="5" xfId="0" applyFont="1" applyFill="1" applyBorder="1" applyAlignment="1">
      <alignment horizontal="center" vertical="center"/>
    </xf>
    <xf numFmtId="38" fontId="16" fillId="0" borderId="7" xfId="1" applyFont="1" applyBorder="1" applyAlignment="1">
      <alignment horizontal="center" vertical="center"/>
    </xf>
    <xf numFmtId="38" fontId="16" fillId="0" borderId="5" xfId="1" applyFont="1" applyBorder="1" applyAlignment="1">
      <alignment horizontal="center" vertical="center"/>
    </xf>
    <xf numFmtId="0" fontId="18" fillId="0" borderId="5" xfId="0" applyFont="1" applyFill="1" applyBorder="1" applyAlignment="1">
      <alignment horizontal="left" vertical="center" shrinkToFit="1"/>
    </xf>
    <xf numFmtId="0" fontId="18" fillId="0" borderId="6"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6" xfId="0" applyFont="1" applyFill="1" applyBorder="1" applyAlignment="1">
      <alignment horizontal="left" vertical="center" shrinkToFit="1"/>
    </xf>
    <xf numFmtId="38" fontId="17" fillId="0" borderId="7" xfId="1" applyFont="1" applyBorder="1" applyAlignment="1">
      <alignment horizontal="center" vertical="center"/>
    </xf>
    <xf numFmtId="38" fontId="17" fillId="0" borderId="5" xfId="1"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center" vertical="center" textRotation="255"/>
    </xf>
    <xf numFmtId="0" fontId="16" fillId="6" borderId="5" xfId="0" applyFont="1" applyFill="1" applyBorder="1" applyAlignment="1">
      <alignment horizontal="center" vertical="center" textRotation="255"/>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5" fillId="5" borderId="0" xfId="0" applyFont="1" applyFill="1" applyAlignment="1">
      <alignment horizontal="center" vertical="center"/>
    </xf>
    <xf numFmtId="0" fontId="16" fillId="6" borderId="9" xfId="0" applyFont="1" applyFill="1" applyBorder="1" applyAlignment="1">
      <alignment horizontal="center" vertical="center" textRotation="255"/>
    </xf>
    <xf numFmtId="0" fontId="16" fillId="6" borderId="11" xfId="0" applyFont="1" applyFill="1" applyBorder="1" applyAlignment="1">
      <alignment horizontal="center" vertical="center" textRotation="255"/>
    </xf>
    <xf numFmtId="0" fontId="16" fillId="6" borderId="10" xfId="0" applyFont="1" applyFill="1" applyBorder="1" applyAlignment="1">
      <alignment horizontal="center" vertical="center" textRotation="255"/>
    </xf>
    <xf numFmtId="0" fontId="16" fillId="5" borderId="8" xfId="0" applyFont="1" applyFill="1" applyBorder="1" applyAlignment="1">
      <alignment horizontal="center"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57" fontId="5" fillId="0" borderId="6" xfId="0" applyNumberFormat="1" applyFont="1" applyBorder="1" applyAlignment="1">
      <alignment horizontal="left" vertical="center"/>
    </xf>
    <xf numFmtId="57" fontId="5" fillId="0" borderId="8" xfId="0" applyNumberFormat="1" applyFont="1" applyBorder="1" applyAlignment="1">
      <alignment horizontal="left" vertical="center"/>
    </xf>
    <xf numFmtId="57" fontId="5" fillId="0" borderId="7" xfId="0" applyNumberFormat="1" applyFont="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44"/>
  <sheetViews>
    <sheetView tabSelected="1" view="pageBreakPreview" topLeftCell="A16" zoomScaleNormal="100" zoomScaleSheetLayoutView="100" workbookViewId="0">
      <selection activeCell="D30" sqref="D30"/>
    </sheetView>
  </sheetViews>
  <sheetFormatPr defaultColWidth="5.625" defaultRowHeight="21.95" customHeight="1"/>
  <cols>
    <col min="1" max="1" width="5.625" style="40"/>
    <col min="2" max="9" width="11.625" style="40" customWidth="1"/>
    <col min="10" max="16384" width="5.625" style="40"/>
  </cols>
  <sheetData>
    <row r="1" spans="1:10" ht="35.1" customHeight="1">
      <c r="A1" s="74" t="s">
        <v>60</v>
      </c>
      <c r="B1" s="74"/>
      <c r="C1" s="38"/>
      <c r="D1" s="38"/>
      <c r="E1" s="38"/>
      <c r="F1" s="38"/>
      <c r="G1" s="38"/>
      <c r="H1" s="38"/>
      <c r="I1" s="38"/>
      <c r="J1" s="39"/>
    </row>
    <row r="2" spans="1:10" ht="21.95" customHeight="1">
      <c r="A2" s="38"/>
      <c r="B2" s="38"/>
      <c r="C2" s="38"/>
      <c r="D2" s="38"/>
      <c r="E2" s="38"/>
      <c r="F2" s="38"/>
      <c r="G2" s="38"/>
      <c r="H2" s="38"/>
      <c r="I2" s="38"/>
      <c r="J2" s="39"/>
    </row>
    <row r="3" spans="1:10" ht="21.95" customHeight="1">
      <c r="A3" s="76" t="s">
        <v>113</v>
      </c>
      <c r="B3" s="76"/>
      <c r="C3" s="76"/>
      <c r="D3" s="76"/>
      <c r="E3" s="76"/>
      <c r="F3" s="76"/>
      <c r="G3" s="76"/>
      <c r="H3" s="76"/>
      <c r="I3" s="76"/>
      <c r="J3" s="76"/>
    </row>
    <row r="5" spans="1:10" ht="30" customHeight="1">
      <c r="B5" s="41" t="s">
        <v>50</v>
      </c>
      <c r="C5" s="79"/>
      <c r="D5" s="80"/>
      <c r="E5" s="80"/>
      <c r="F5" s="80"/>
      <c r="G5" s="80"/>
      <c r="H5" s="77" t="s">
        <v>0</v>
      </c>
      <c r="I5" s="78"/>
      <c r="J5" s="42"/>
    </row>
    <row r="6" spans="1:10" ht="30" customHeight="1">
      <c r="B6" s="43" t="s">
        <v>51</v>
      </c>
      <c r="C6" s="86" ph="1"/>
      <c r="D6" s="87" ph="1"/>
      <c r="E6" s="87" ph="1"/>
      <c r="F6" s="87" ph="1"/>
      <c r="G6" s="87" ph="1"/>
      <c r="H6" s="81" t="s">
        <v>1</v>
      </c>
      <c r="I6" s="82"/>
      <c r="J6" s="44"/>
    </row>
    <row r="7" spans="1:10" ht="30" customHeight="1">
      <c r="B7" s="43" t="s">
        <v>97</v>
      </c>
      <c r="C7" s="86"/>
      <c r="D7" s="87"/>
      <c r="E7" s="81"/>
      <c r="F7" s="81"/>
      <c r="G7" s="81"/>
      <c r="H7" s="81"/>
      <c r="I7" s="82"/>
      <c r="J7" s="44"/>
    </row>
    <row r="8" spans="1:10" ht="30" customHeight="1">
      <c r="B8" s="43" t="s">
        <v>98</v>
      </c>
      <c r="C8" s="85" ph="1"/>
      <c r="D8" s="81"/>
      <c r="E8" s="81"/>
      <c r="F8" s="81"/>
      <c r="G8" s="81"/>
      <c r="H8" s="81"/>
      <c r="I8" s="82"/>
      <c r="J8" s="44"/>
    </row>
    <row r="9" spans="1:10" ht="30" customHeight="1">
      <c r="B9" s="83" t="s">
        <v>52</v>
      </c>
      <c r="C9" s="85" ph="1"/>
      <c r="D9" s="81" ph="1"/>
      <c r="E9" s="81" ph="1"/>
      <c r="F9" s="81" ph="1"/>
      <c r="G9" s="81" ph="1"/>
      <c r="H9" s="81" t="s">
        <v>1</v>
      </c>
      <c r="I9" s="82"/>
    </row>
    <row r="10" spans="1:10" ht="30" customHeight="1">
      <c r="B10" s="84"/>
      <c r="C10" s="88" t="s">
        <v>3</v>
      </c>
      <c r="D10" s="88"/>
      <c r="E10" s="90"/>
      <c r="F10" s="90"/>
      <c r="G10" s="90"/>
      <c r="H10" s="90"/>
      <c r="I10" s="90"/>
    </row>
    <row r="11" spans="1:10" ht="30" customHeight="1">
      <c r="B11" s="84"/>
      <c r="C11" s="89" t="s">
        <v>53</v>
      </c>
      <c r="D11" s="89"/>
      <c r="E11" s="91"/>
      <c r="F11" s="91"/>
      <c r="G11" s="91"/>
      <c r="H11" s="91"/>
      <c r="I11" s="91"/>
    </row>
    <row r="12" spans="1:10" ht="30" customHeight="1">
      <c r="B12" s="43" t="s">
        <v>71</v>
      </c>
      <c r="C12" s="45"/>
      <c r="D12" s="46" t="s">
        <v>72</v>
      </c>
      <c r="E12" s="40" t="s">
        <v>73</v>
      </c>
      <c r="F12" s="47"/>
      <c r="G12" s="47"/>
      <c r="H12" s="47"/>
      <c r="I12" s="47"/>
    </row>
    <row r="13" spans="1:10" s="38" customFormat="1" ht="21.95" customHeight="1">
      <c r="B13" s="48"/>
      <c r="C13" s="49"/>
      <c r="D13" s="50"/>
      <c r="F13" s="51"/>
      <c r="G13" s="51"/>
      <c r="H13" s="51"/>
      <c r="I13" s="51"/>
    </row>
    <row r="14" spans="1:10" s="38" customFormat="1" ht="21.95" customHeight="1">
      <c r="A14" s="38" t="s">
        <v>55</v>
      </c>
      <c r="B14" s="48"/>
      <c r="C14" s="49"/>
      <c r="D14" s="49"/>
      <c r="E14" s="51"/>
      <c r="F14" s="51"/>
      <c r="G14" s="51"/>
      <c r="H14" s="51"/>
      <c r="I14" s="51"/>
    </row>
    <row r="15" spans="1:10" s="39" customFormat="1" ht="21.95" customHeight="1">
      <c r="B15" s="52" t="s">
        <v>56</v>
      </c>
      <c r="C15" s="53"/>
      <c r="D15" s="53"/>
      <c r="E15" s="53"/>
      <c r="F15" s="53"/>
      <c r="G15" s="53"/>
      <c r="H15" s="53"/>
      <c r="I15" s="53"/>
    </row>
    <row r="16" spans="1:10" s="39" customFormat="1" ht="21.95" customHeight="1">
      <c r="B16" s="52" t="s">
        <v>54</v>
      </c>
      <c r="C16" s="53"/>
      <c r="D16" s="53"/>
      <c r="E16" s="53"/>
      <c r="F16" s="53"/>
      <c r="G16" s="53"/>
      <c r="H16" s="53"/>
      <c r="I16" s="53"/>
    </row>
    <row r="17" spans="1:10" s="39" customFormat="1" ht="21.95" customHeight="1">
      <c r="B17" s="52"/>
      <c r="C17" s="53"/>
      <c r="D17" s="53"/>
      <c r="E17" s="53"/>
      <c r="F17" s="53"/>
      <c r="G17" s="53"/>
      <c r="H17" s="53"/>
      <c r="I17" s="53"/>
    </row>
    <row r="18" spans="1:10" s="39" customFormat="1" ht="21.95" customHeight="1">
      <c r="A18" s="52" t="s">
        <v>57</v>
      </c>
      <c r="C18" s="53"/>
      <c r="D18" s="53"/>
      <c r="E18" s="53"/>
      <c r="F18" s="53"/>
      <c r="G18" s="53"/>
      <c r="H18" s="53"/>
      <c r="I18" s="53"/>
    </row>
    <row r="19" spans="1:10" s="39" customFormat="1" ht="21.95" customHeight="1">
      <c r="B19" s="52" t="s">
        <v>58</v>
      </c>
      <c r="C19" s="53"/>
      <c r="D19" s="53"/>
      <c r="E19" s="53"/>
      <c r="F19" s="53"/>
      <c r="G19" s="53"/>
      <c r="H19" s="53"/>
      <c r="I19" s="53"/>
    </row>
    <row r="20" spans="1:10" s="39" customFormat="1" ht="21.95" customHeight="1">
      <c r="B20" s="52" t="s">
        <v>59</v>
      </c>
      <c r="C20" s="53"/>
      <c r="D20" s="53"/>
      <c r="E20" s="53"/>
      <c r="F20" s="53"/>
      <c r="G20" s="53"/>
      <c r="H20" s="53"/>
      <c r="I20" s="53"/>
    </row>
    <row r="21" spans="1:10" s="39" customFormat="1" ht="21.95" customHeight="1">
      <c r="B21" s="52" t="s">
        <v>110</v>
      </c>
      <c r="C21" s="53"/>
      <c r="D21" s="53"/>
      <c r="E21" s="53"/>
      <c r="F21" s="53"/>
      <c r="G21" s="53"/>
      <c r="H21" s="53"/>
      <c r="I21" s="53"/>
    </row>
    <row r="22" spans="1:10" s="39" customFormat="1" ht="21.95" customHeight="1">
      <c r="B22" s="52"/>
      <c r="C22" s="53"/>
      <c r="D22" s="53"/>
      <c r="E22" s="53"/>
      <c r="F22" s="53"/>
      <c r="G22" s="53"/>
      <c r="H22" s="53"/>
      <c r="I22" s="53"/>
    </row>
    <row r="23" spans="1:10" ht="21.95" customHeight="1" thickBot="1">
      <c r="B23" s="54" t="s">
        <v>68</v>
      </c>
      <c r="C23" s="75" t="s">
        <v>69</v>
      </c>
      <c r="D23" s="75"/>
      <c r="E23" s="75"/>
      <c r="F23" s="75"/>
      <c r="G23" s="66" t="s">
        <v>63</v>
      </c>
      <c r="H23" s="75" t="s">
        <v>64</v>
      </c>
      <c r="I23" s="75"/>
    </row>
    <row r="24" spans="1:10" ht="21.95" customHeight="1" thickTop="1">
      <c r="B24" s="55" t="s">
        <v>61</v>
      </c>
      <c r="C24" s="103" t="s">
        <v>65</v>
      </c>
      <c r="D24" s="103"/>
      <c r="E24" s="103"/>
      <c r="F24" s="85"/>
      <c r="G24" s="69">
        <v>1</v>
      </c>
      <c r="H24" s="95">
        <f>3000*G24</f>
        <v>3000</v>
      </c>
      <c r="I24" s="96"/>
    </row>
    <row r="25" spans="1:10" ht="21.95" customHeight="1">
      <c r="B25" s="55" t="s">
        <v>62</v>
      </c>
      <c r="C25" s="103" t="s">
        <v>67</v>
      </c>
      <c r="D25" s="103"/>
      <c r="E25" s="103"/>
      <c r="F25" s="85"/>
      <c r="G25" s="70">
        <v>4</v>
      </c>
      <c r="H25" s="95">
        <f>2000*G25</f>
        <v>8000</v>
      </c>
      <c r="I25" s="96"/>
    </row>
    <row r="26" spans="1:10" ht="21.95" customHeight="1">
      <c r="A26" s="44"/>
      <c r="B26" s="67" t="s">
        <v>114</v>
      </c>
      <c r="C26" s="97" t="s">
        <v>70</v>
      </c>
      <c r="D26" s="97"/>
      <c r="E26" s="97"/>
      <c r="F26" s="98"/>
      <c r="G26" s="71">
        <v>2</v>
      </c>
      <c r="H26" s="95">
        <f>1500*G26</f>
        <v>3000</v>
      </c>
      <c r="I26" s="96"/>
    </row>
    <row r="27" spans="1:10" ht="21.95" customHeight="1" thickBot="1">
      <c r="A27" s="44"/>
      <c r="B27" s="72" t="s">
        <v>115</v>
      </c>
      <c r="C27" s="99" t="s">
        <v>116</v>
      </c>
      <c r="D27" s="99"/>
      <c r="E27" s="99"/>
      <c r="F27" s="100"/>
      <c r="G27" s="73">
        <v>1</v>
      </c>
      <c r="H27" s="101">
        <f>10000*G27</f>
        <v>10000</v>
      </c>
      <c r="I27" s="102"/>
    </row>
    <row r="28" spans="1:10" ht="21.95" customHeight="1" thickTop="1">
      <c r="A28" s="44"/>
      <c r="B28" s="56"/>
      <c r="C28" s="122" t="s">
        <v>118</v>
      </c>
      <c r="G28" s="68" t="s">
        <v>66</v>
      </c>
      <c r="H28" s="92">
        <f>SUM(H24:I27)</f>
        <v>24000</v>
      </c>
      <c r="I28" s="93"/>
    </row>
    <row r="29" spans="1:10" ht="21.95" customHeight="1">
      <c r="A29" s="44"/>
      <c r="B29" s="56"/>
    </row>
    <row r="30" spans="1:10" ht="21.95" customHeight="1">
      <c r="H30" s="56"/>
      <c r="I30" s="56"/>
    </row>
    <row r="31" spans="1:10" ht="21.95" customHeight="1">
      <c r="B31" s="84" t="s">
        <v>111</v>
      </c>
      <c r="C31" s="84"/>
      <c r="D31" s="84"/>
      <c r="E31" s="84"/>
      <c r="F31" s="84"/>
      <c r="G31" s="84"/>
      <c r="H31" s="84"/>
      <c r="I31" s="84"/>
      <c r="J31" s="39"/>
    </row>
    <row r="32" spans="1:10" ht="21.95" customHeight="1">
      <c r="A32" s="39"/>
      <c r="B32" s="94"/>
      <c r="C32" s="94"/>
      <c r="D32" s="94"/>
      <c r="E32" s="94"/>
      <c r="F32" s="94"/>
      <c r="G32" s="94"/>
      <c r="H32" s="94"/>
      <c r="I32" s="94"/>
      <c r="J32" s="39"/>
    </row>
    <row r="33" spans="1:10" ht="21.95" customHeight="1">
      <c r="A33" s="39"/>
      <c r="B33" s="94"/>
      <c r="C33" s="94"/>
      <c r="D33" s="94"/>
      <c r="E33" s="94"/>
      <c r="F33" s="94"/>
      <c r="G33" s="94"/>
      <c r="H33" s="94"/>
      <c r="I33" s="94"/>
      <c r="J33" s="39"/>
    </row>
    <row r="34" spans="1:10" ht="21.95" customHeight="1">
      <c r="A34" s="39"/>
      <c r="B34" s="94"/>
      <c r="C34" s="94"/>
      <c r="D34" s="94"/>
      <c r="E34" s="94"/>
      <c r="F34" s="94"/>
      <c r="G34" s="94"/>
      <c r="H34" s="94"/>
      <c r="I34" s="94"/>
      <c r="J34" s="39"/>
    </row>
    <row r="35" spans="1:10" ht="21.95" customHeight="1">
      <c r="A35" s="39"/>
      <c r="B35" s="94"/>
      <c r="C35" s="94"/>
      <c r="D35" s="94"/>
      <c r="E35" s="94"/>
      <c r="F35" s="94"/>
      <c r="G35" s="94"/>
      <c r="H35" s="94"/>
      <c r="I35" s="94"/>
      <c r="J35" s="39"/>
    </row>
    <row r="36" spans="1:10" ht="21.95" customHeight="1">
      <c r="A36" s="39"/>
      <c r="B36" s="94"/>
      <c r="C36" s="94"/>
      <c r="D36" s="94"/>
      <c r="E36" s="94"/>
      <c r="F36" s="94"/>
      <c r="G36" s="94"/>
      <c r="H36" s="94"/>
      <c r="I36" s="94"/>
      <c r="J36" s="39"/>
    </row>
    <row r="37" spans="1:10" ht="21.95" customHeight="1">
      <c r="A37" s="39"/>
      <c r="B37" s="94"/>
      <c r="C37" s="94"/>
      <c r="D37" s="94"/>
      <c r="E37" s="94"/>
      <c r="F37" s="94"/>
      <c r="G37" s="94"/>
      <c r="H37" s="94"/>
      <c r="I37" s="94"/>
      <c r="J37" s="39"/>
    </row>
    <row r="38" spans="1:10" ht="21.95" customHeight="1">
      <c r="A38" s="39"/>
      <c r="B38" s="94"/>
      <c r="C38" s="94"/>
      <c r="D38" s="94"/>
      <c r="E38" s="94"/>
      <c r="F38" s="94"/>
      <c r="G38" s="94"/>
      <c r="H38" s="94"/>
      <c r="I38" s="94"/>
      <c r="J38" s="39"/>
    </row>
    <row r="39" spans="1:10" ht="21.95" customHeight="1">
      <c r="A39" s="39"/>
      <c r="B39" s="94"/>
      <c r="C39" s="94"/>
      <c r="D39" s="94"/>
      <c r="E39" s="94"/>
      <c r="F39" s="94"/>
      <c r="G39" s="94"/>
      <c r="H39" s="94"/>
      <c r="I39" s="94"/>
      <c r="J39" s="39"/>
    </row>
    <row r="40" spans="1:10" ht="21.95" customHeight="1">
      <c r="A40" s="39"/>
      <c r="B40" s="94"/>
      <c r="C40" s="94"/>
      <c r="D40" s="94"/>
      <c r="E40" s="94"/>
      <c r="F40" s="94"/>
      <c r="G40" s="94"/>
      <c r="H40" s="94"/>
      <c r="I40" s="94"/>
      <c r="J40" s="39"/>
    </row>
    <row r="41" spans="1:10" ht="21.95" customHeight="1">
      <c r="A41" s="39"/>
      <c r="B41" s="94"/>
      <c r="C41" s="94"/>
      <c r="D41" s="94"/>
      <c r="E41" s="94"/>
      <c r="F41" s="94"/>
      <c r="G41" s="94"/>
      <c r="H41" s="94"/>
      <c r="I41" s="94"/>
      <c r="J41" s="39"/>
    </row>
    <row r="42" spans="1:10" ht="21.95" customHeight="1">
      <c r="A42" s="39"/>
      <c r="B42" s="94"/>
      <c r="C42" s="94"/>
      <c r="D42" s="94"/>
      <c r="E42" s="94"/>
      <c r="F42" s="94"/>
      <c r="G42" s="94"/>
      <c r="H42" s="94"/>
      <c r="I42" s="94"/>
      <c r="J42" s="39"/>
    </row>
    <row r="43" spans="1:10" ht="21.95" customHeight="1">
      <c r="A43" s="39"/>
      <c r="B43" s="94"/>
      <c r="C43" s="94"/>
      <c r="D43" s="94"/>
      <c r="E43" s="94"/>
      <c r="F43" s="94"/>
      <c r="G43" s="94"/>
      <c r="H43" s="94"/>
      <c r="I43" s="94"/>
      <c r="J43" s="39"/>
    </row>
    <row r="44" spans="1:10" ht="21.95" customHeight="1">
      <c r="A44" s="39"/>
      <c r="B44" s="94"/>
      <c r="C44" s="94"/>
      <c r="D44" s="94"/>
      <c r="E44" s="94"/>
      <c r="F44" s="94"/>
      <c r="G44" s="94"/>
      <c r="H44" s="94"/>
      <c r="I44" s="94"/>
      <c r="J44" s="39"/>
    </row>
  </sheetData>
  <mergeCells count="29">
    <mergeCell ref="H28:I28"/>
    <mergeCell ref="B31:I31"/>
    <mergeCell ref="B32:I44"/>
    <mergeCell ref="C7:D7"/>
    <mergeCell ref="E7:I7"/>
    <mergeCell ref="C8:I8"/>
    <mergeCell ref="H26:I26"/>
    <mergeCell ref="C26:F26"/>
    <mergeCell ref="C27:F27"/>
    <mergeCell ref="H27:I27"/>
    <mergeCell ref="C25:F25"/>
    <mergeCell ref="C24:F24"/>
    <mergeCell ref="C23:F23"/>
    <mergeCell ref="H25:I25"/>
    <mergeCell ref="H24:I24"/>
    <mergeCell ref="A1:B1"/>
    <mergeCell ref="H23:I23"/>
    <mergeCell ref="A3:J3"/>
    <mergeCell ref="H5:I5"/>
    <mergeCell ref="C5:G5"/>
    <mergeCell ref="H6:I6"/>
    <mergeCell ref="H9:I9"/>
    <mergeCell ref="B9:B11"/>
    <mergeCell ref="C9:G9"/>
    <mergeCell ref="C6:G6"/>
    <mergeCell ref="C10:D10"/>
    <mergeCell ref="C11:D11"/>
    <mergeCell ref="E10:I10"/>
    <mergeCell ref="E11:I11"/>
  </mergeCells>
  <phoneticPr fontId="13" type="Hiragana" alignment="distributed"/>
  <printOptions horizontalCentered="1"/>
  <pageMargins left="0.7" right="0.7" top="0.75" bottom="0.75" header="0.3" footer="0.3"/>
  <pageSetup paperSize="9" scale="7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topLeftCell="A3" zoomScale="80" zoomScaleNormal="80" zoomScaleSheetLayoutView="80" workbookViewId="0">
      <selection activeCell="I13" sqref="I13"/>
    </sheetView>
  </sheetViews>
  <sheetFormatPr defaultColWidth="11.625" defaultRowHeight="35.1" customHeight="1"/>
  <cols>
    <col min="1" max="3" width="7.625" style="58" customWidth="1"/>
    <col min="4" max="5" width="25.625" style="58" customWidth="1"/>
    <col min="6" max="8" width="7.625" style="58" customWidth="1"/>
    <col min="9" max="10" width="25.625" style="58" customWidth="1"/>
    <col min="11" max="11" width="7.625" style="58" customWidth="1"/>
    <col min="12" max="16384" width="11.625" style="58"/>
  </cols>
  <sheetData>
    <row r="1" spans="1:10" ht="35.1" customHeight="1">
      <c r="A1" s="74" t="s">
        <v>74</v>
      </c>
      <c r="B1" s="74"/>
      <c r="C1" s="57"/>
    </row>
    <row r="2" spans="1:10" ht="35.1" customHeight="1">
      <c r="A2" s="38"/>
      <c r="B2" s="38"/>
      <c r="C2" s="57"/>
      <c r="G2" s="43" t="s">
        <v>50</v>
      </c>
      <c r="H2" s="106">
        <f>重要!C5</f>
        <v>0</v>
      </c>
      <c r="I2" s="107"/>
      <c r="J2" s="59" t="s">
        <v>79</v>
      </c>
    </row>
    <row r="4" spans="1:10" ht="35.1" customHeight="1">
      <c r="B4" s="108" t="s">
        <v>87</v>
      </c>
      <c r="C4" s="108"/>
      <c r="D4" s="108"/>
      <c r="E4" s="108"/>
      <c r="F4" s="108"/>
      <c r="G4" s="108"/>
      <c r="H4" s="108"/>
      <c r="I4" s="108"/>
      <c r="J4" s="108"/>
    </row>
    <row r="6" spans="1:10" ht="20.100000000000001" customHeight="1">
      <c r="B6" s="104" t="s">
        <v>76</v>
      </c>
      <c r="C6" s="60" t="s">
        <v>77</v>
      </c>
      <c r="D6" s="60" t="s">
        <v>2</v>
      </c>
      <c r="E6" s="60" t="s">
        <v>109</v>
      </c>
      <c r="F6" s="61"/>
      <c r="G6" s="105" t="s">
        <v>78</v>
      </c>
      <c r="H6" s="60" t="s">
        <v>77</v>
      </c>
      <c r="I6" s="60" t="s">
        <v>2</v>
      </c>
      <c r="J6" s="60" t="s">
        <v>109</v>
      </c>
    </row>
    <row r="7" spans="1:10" ht="35.1" customHeight="1">
      <c r="B7" s="104"/>
      <c r="C7" s="55">
        <v>1</v>
      </c>
      <c r="D7" s="62"/>
      <c r="E7" s="62" t="str">
        <f>PHONETIC(D7)</f>
        <v/>
      </c>
      <c r="F7" s="61"/>
      <c r="G7" s="105"/>
      <c r="H7" s="55">
        <v>1</v>
      </c>
      <c r="I7" s="62"/>
      <c r="J7" s="62" t="str">
        <f>PHONETIC(I7)</f>
        <v/>
      </c>
    </row>
    <row r="8" spans="1:10" ht="35.1" customHeight="1">
      <c r="B8" s="104"/>
      <c r="C8" s="55">
        <v>2</v>
      </c>
      <c r="D8" s="62"/>
      <c r="E8" s="62" t="str">
        <f t="shared" ref="E8:E10" si="0">PHONETIC(D8)</f>
        <v/>
      </c>
      <c r="F8" s="61"/>
      <c r="G8" s="105"/>
      <c r="H8" s="55">
        <v>2</v>
      </c>
      <c r="I8" s="62"/>
      <c r="J8" s="62" t="str">
        <f t="shared" ref="J8:J10" si="1">PHONETIC(I8)</f>
        <v/>
      </c>
    </row>
    <row r="9" spans="1:10" ht="35.1" customHeight="1">
      <c r="B9" s="104"/>
      <c r="C9" s="55">
        <v>3</v>
      </c>
      <c r="D9" s="62"/>
      <c r="E9" s="62" t="str">
        <f t="shared" si="0"/>
        <v/>
      </c>
      <c r="F9" s="61"/>
      <c r="G9" s="105"/>
      <c r="H9" s="55">
        <v>3</v>
      </c>
      <c r="I9" s="62"/>
      <c r="J9" s="62" t="str">
        <f t="shared" si="1"/>
        <v/>
      </c>
    </row>
    <row r="10" spans="1:10" ht="35.1" customHeight="1">
      <c r="B10" s="104"/>
      <c r="C10" s="55">
        <v>4</v>
      </c>
      <c r="D10" s="62"/>
      <c r="E10" s="62" t="str">
        <f t="shared" si="0"/>
        <v/>
      </c>
      <c r="F10" s="61"/>
      <c r="G10" s="105"/>
      <c r="H10" s="55">
        <v>4</v>
      </c>
      <c r="I10" s="62"/>
      <c r="J10" s="62" t="str">
        <f t="shared" si="1"/>
        <v/>
      </c>
    </row>
    <row r="11" spans="1:10" ht="35.1" customHeight="1">
      <c r="E11" s="61"/>
      <c r="F11" s="61"/>
    </row>
    <row r="12" spans="1:10" ht="20.100000000000001" customHeight="1">
      <c r="B12" s="104" t="s">
        <v>80</v>
      </c>
      <c r="C12" s="60" t="s">
        <v>77</v>
      </c>
      <c r="D12" s="60" t="s">
        <v>2</v>
      </c>
      <c r="E12" s="60" t="s">
        <v>109</v>
      </c>
      <c r="F12" s="61"/>
      <c r="G12" s="105" t="s">
        <v>81</v>
      </c>
      <c r="H12" s="60" t="s">
        <v>77</v>
      </c>
      <c r="I12" s="60" t="s">
        <v>2</v>
      </c>
      <c r="J12" s="60" t="s">
        <v>109</v>
      </c>
    </row>
    <row r="13" spans="1:10" ht="35.1" customHeight="1">
      <c r="B13" s="104"/>
      <c r="C13" s="55">
        <v>1</v>
      </c>
      <c r="D13" s="62"/>
      <c r="E13" s="62" t="str">
        <f>PHONETIC(D13)</f>
        <v/>
      </c>
      <c r="F13" s="61"/>
      <c r="G13" s="105"/>
      <c r="H13" s="55">
        <v>1</v>
      </c>
      <c r="I13" s="62"/>
      <c r="J13" s="62" t="str">
        <f>PHONETIC(I13)</f>
        <v/>
      </c>
    </row>
    <row r="14" spans="1:10" ht="35.1" customHeight="1">
      <c r="B14" s="104"/>
      <c r="C14" s="55">
        <v>2</v>
      </c>
      <c r="D14" s="62"/>
      <c r="E14" s="62" t="str">
        <f t="shared" ref="E14:E16" si="2">PHONETIC(D14)</f>
        <v/>
      </c>
      <c r="F14" s="61"/>
      <c r="G14" s="105"/>
      <c r="H14" s="55">
        <v>2</v>
      </c>
      <c r="I14" s="62"/>
      <c r="J14" s="62" t="str">
        <f t="shared" ref="J14:J16" si="3">PHONETIC(I14)</f>
        <v/>
      </c>
    </row>
    <row r="15" spans="1:10" ht="35.1" customHeight="1">
      <c r="B15" s="104"/>
      <c r="C15" s="55">
        <v>3</v>
      </c>
      <c r="D15" s="62"/>
      <c r="E15" s="62" t="str">
        <f t="shared" si="2"/>
        <v/>
      </c>
      <c r="F15" s="61"/>
      <c r="G15" s="105"/>
      <c r="H15" s="55">
        <v>3</v>
      </c>
      <c r="I15" s="62"/>
      <c r="J15" s="62" t="str">
        <f t="shared" si="3"/>
        <v/>
      </c>
    </row>
    <row r="16" spans="1:10" ht="35.1" customHeight="1">
      <c r="B16" s="104"/>
      <c r="C16" s="55">
        <v>4</v>
      </c>
      <c r="D16" s="62"/>
      <c r="E16" s="62" t="str">
        <f t="shared" si="2"/>
        <v/>
      </c>
      <c r="F16" s="61"/>
      <c r="G16" s="105"/>
      <c r="H16" s="55">
        <v>4</v>
      </c>
      <c r="I16" s="62"/>
      <c r="J16" s="62" t="str">
        <f t="shared" si="3"/>
        <v/>
      </c>
    </row>
  </sheetData>
  <mergeCells count="7">
    <mergeCell ref="B6:B10"/>
    <mergeCell ref="G6:G10"/>
    <mergeCell ref="A1:B1"/>
    <mergeCell ref="H2:I2"/>
    <mergeCell ref="B12:B16"/>
    <mergeCell ref="G12:G16"/>
    <mergeCell ref="B4:J4"/>
  </mergeCells>
  <phoneticPr fontId="13" type="Hiragana" alignment="distributed"/>
  <pageMargins left="0.75" right="0.75" top="1" bottom="1" header="0.51200000000000001" footer="0.51200000000000001"/>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80" zoomScaleNormal="80" zoomScaleSheetLayoutView="80" workbookViewId="0">
      <selection activeCell="D1" sqref="D1"/>
    </sheetView>
  </sheetViews>
  <sheetFormatPr defaultColWidth="11.625" defaultRowHeight="35.1" customHeight="1"/>
  <cols>
    <col min="1" max="3" width="7.625" style="58" customWidth="1"/>
    <col min="4" max="5" width="25.625" style="58" customWidth="1"/>
    <col min="6" max="8" width="7.625" style="58" customWidth="1"/>
    <col min="9" max="10" width="25.625" style="58" customWidth="1"/>
    <col min="11" max="11" width="7.625" style="58" customWidth="1"/>
    <col min="12" max="16384" width="11.625" style="58"/>
  </cols>
  <sheetData>
    <row r="1" spans="1:10" ht="35.1" customHeight="1">
      <c r="A1" s="74" t="s">
        <v>82</v>
      </c>
      <c r="B1" s="74"/>
      <c r="C1" s="57"/>
      <c r="D1" s="58" t="s">
        <v>112</v>
      </c>
    </row>
    <row r="2" spans="1:10" ht="35.1" customHeight="1">
      <c r="A2" s="38"/>
      <c r="B2" s="38"/>
      <c r="C2" s="57"/>
      <c r="G2" s="43" t="s">
        <v>50</v>
      </c>
      <c r="H2" s="106">
        <f>重要!C5</f>
        <v>0</v>
      </c>
      <c r="I2" s="107"/>
      <c r="J2" s="59" t="s">
        <v>79</v>
      </c>
    </row>
    <row r="4" spans="1:10" ht="35.1" customHeight="1">
      <c r="B4" s="108" t="s">
        <v>88</v>
      </c>
      <c r="C4" s="108"/>
      <c r="D4" s="108"/>
      <c r="E4" s="108"/>
      <c r="F4" s="108"/>
      <c r="G4" s="108"/>
      <c r="H4" s="108"/>
      <c r="I4" s="108"/>
      <c r="J4" s="108"/>
    </row>
    <row r="6" spans="1:10" ht="20.100000000000001" customHeight="1">
      <c r="B6" s="104" t="s">
        <v>83</v>
      </c>
      <c r="C6" s="60" t="s">
        <v>77</v>
      </c>
      <c r="D6" s="60" t="s">
        <v>2</v>
      </c>
      <c r="E6" s="60" t="s">
        <v>109</v>
      </c>
      <c r="F6" s="61"/>
      <c r="G6" s="105" t="s">
        <v>84</v>
      </c>
      <c r="H6" s="60" t="s">
        <v>77</v>
      </c>
      <c r="I6" s="60" t="s">
        <v>2</v>
      </c>
      <c r="J6" s="60" t="s">
        <v>109</v>
      </c>
    </row>
    <row r="7" spans="1:10" ht="35.1" customHeight="1">
      <c r="B7" s="104"/>
      <c r="C7" s="55">
        <v>1</v>
      </c>
      <c r="D7" s="62"/>
      <c r="E7" s="62" t="str">
        <f>PHONETIC(D7)</f>
        <v/>
      </c>
      <c r="F7" s="61"/>
      <c r="G7" s="105"/>
      <c r="H7" s="55">
        <v>1</v>
      </c>
      <c r="I7" s="62"/>
      <c r="J7" s="62" t="str">
        <f>PHONETIC(I7)</f>
        <v/>
      </c>
    </row>
    <row r="8" spans="1:10" ht="35.1" customHeight="1">
      <c r="B8" s="104"/>
      <c r="C8" s="55">
        <v>2</v>
      </c>
      <c r="D8" s="62"/>
      <c r="E8" s="62" t="str">
        <f t="shared" ref="E8:E10" si="0">PHONETIC(D8)</f>
        <v/>
      </c>
      <c r="F8" s="61"/>
      <c r="G8" s="105"/>
      <c r="H8" s="55">
        <v>2</v>
      </c>
      <c r="I8" s="62"/>
      <c r="J8" s="62" t="str">
        <f t="shared" ref="J8:J10" si="1">PHONETIC(I8)</f>
        <v/>
      </c>
    </row>
    <row r="9" spans="1:10" ht="35.1" customHeight="1">
      <c r="B9" s="104"/>
      <c r="C9" s="55">
        <v>3</v>
      </c>
      <c r="D9" s="62"/>
      <c r="E9" s="62" t="str">
        <f t="shared" si="0"/>
        <v/>
      </c>
      <c r="F9" s="61"/>
      <c r="G9" s="105"/>
      <c r="H9" s="55">
        <v>3</v>
      </c>
      <c r="I9" s="62"/>
      <c r="J9" s="62" t="str">
        <f t="shared" si="1"/>
        <v/>
      </c>
    </row>
    <row r="10" spans="1:10" ht="35.1" customHeight="1">
      <c r="B10" s="104"/>
      <c r="C10" s="55">
        <v>4</v>
      </c>
      <c r="D10" s="62"/>
      <c r="E10" s="62" t="str">
        <f t="shared" si="0"/>
        <v/>
      </c>
      <c r="F10" s="61"/>
      <c r="G10" s="105"/>
      <c r="H10" s="55">
        <v>4</v>
      </c>
      <c r="I10" s="62"/>
      <c r="J10" s="62" t="str">
        <f t="shared" si="1"/>
        <v/>
      </c>
    </row>
    <row r="11" spans="1:10" ht="35.1" customHeight="1">
      <c r="E11" s="61"/>
      <c r="F11" s="61"/>
    </row>
    <row r="12" spans="1:10" ht="20.100000000000001" customHeight="1">
      <c r="B12" s="104" t="s">
        <v>86</v>
      </c>
      <c r="C12" s="60" t="s">
        <v>77</v>
      </c>
      <c r="D12" s="60" t="s">
        <v>2</v>
      </c>
      <c r="E12" s="60" t="s">
        <v>109</v>
      </c>
      <c r="F12" s="61"/>
      <c r="G12" s="105" t="s">
        <v>85</v>
      </c>
      <c r="H12" s="60" t="s">
        <v>77</v>
      </c>
      <c r="I12" s="60" t="s">
        <v>2</v>
      </c>
      <c r="J12" s="60" t="s">
        <v>109</v>
      </c>
    </row>
    <row r="13" spans="1:10" ht="35.1" customHeight="1">
      <c r="B13" s="104"/>
      <c r="C13" s="55">
        <v>1</v>
      </c>
      <c r="D13" s="62"/>
      <c r="E13" s="62" t="str">
        <f>PHONETIC(D13)</f>
        <v/>
      </c>
      <c r="F13" s="61"/>
      <c r="G13" s="105"/>
      <c r="H13" s="55">
        <v>1</v>
      </c>
      <c r="I13" s="62"/>
      <c r="J13" s="62" t="str">
        <f>PHONETIC(I13)</f>
        <v/>
      </c>
    </row>
    <row r="14" spans="1:10" ht="35.1" customHeight="1">
      <c r="B14" s="104"/>
      <c r="C14" s="55">
        <v>2</v>
      </c>
      <c r="D14" s="62"/>
      <c r="E14" s="62" t="str">
        <f t="shared" ref="E14:E16" si="2">PHONETIC(D14)</f>
        <v/>
      </c>
      <c r="F14" s="61"/>
      <c r="G14" s="105"/>
      <c r="H14" s="55">
        <v>2</v>
      </c>
      <c r="I14" s="62"/>
      <c r="J14" s="62" t="str">
        <f t="shared" ref="J14:J16" si="3">PHONETIC(I14)</f>
        <v/>
      </c>
    </row>
    <row r="15" spans="1:10" ht="35.1" customHeight="1">
      <c r="B15" s="104"/>
      <c r="C15" s="55">
        <v>3</v>
      </c>
      <c r="D15" s="62"/>
      <c r="E15" s="62" t="str">
        <f t="shared" si="2"/>
        <v/>
      </c>
      <c r="F15" s="61"/>
      <c r="G15" s="105"/>
      <c r="H15" s="55">
        <v>3</v>
      </c>
      <c r="I15" s="62"/>
      <c r="J15" s="62" t="str">
        <f t="shared" si="3"/>
        <v/>
      </c>
    </row>
    <row r="16" spans="1:10" ht="35.1" customHeight="1">
      <c r="B16" s="104"/>
      <c r="C16" s="55">
        <v>4</v>
      </c>
      <c r="D16" s="62"/>
      <c r="E16" s="62" t="str">
        <f t="shared" si="2"/>
        <v/>
      </c>
      <c r="F16" s="61"/>
      <c r="G16" s="105"/>
      <c r="H16" s="55">
        <v>4</v>
      </c>
      <c r="I16" s="62"/>
      <c r="J16" s="62"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topLeftCell="A4" zoomScale="80" zoomScaleNormal="80" zoomScaleSheetLayoutView="80" workbookViewId="0">
      <selection activeCell="D1" sqref="D1"/>
    </sheetView>
  </sheetViews>
  <sheetFormatPr defaultColWidth="11.625" defaultRowHeight="35.1" customHeight="1"/>
  <cols>
    <col min="1" max="3" width="7.625" style="58" customWidth="1"/>
    <col min="4" max="5" width="25.625" style="58" customWidth="1"/>
    <col min="6" max="8" width="7.625" style="58" customWidth="1"/>
    <col min="9" max="10" width="25.625" style="58" customWidth="1"/>
    <col min="11" max="11" width="7.625" style="58" customWidth="1"/>
    <col min="12" max="16384" width="11.625" style="58"/>
  </cols>
  <sheetData>
    <row r="1" spans="1:10" ht="35.1" customHeight="1">
      <c r="A1" s="74" t="s">
        <v>91</v>
      </c>
      <c r="B1" s="74"/>
      <c r="C1" s="57"/>
      <c r="D1" s="58" t="s">
        <v>112</v>
      </c>
    </row>
    <row r="2" spans="1:10" ht="35.1" customHeight="1">
      <c r="A2" s="38"/>
      <c r="B2" s="38"/>
      <c r="C2" s="57"/>
      <c r="G2" s="43" t="s">
        <v>50</v>
      </c>
      <c r="H2" s="106">
        <f>重要!C5</f>
        <v>0</v>
      </c>
      <c r="I2" s="107"/>
      <c r="J2" s="59" t="s">
        <v>79</v>
      </c>
    </row>
    <row r="4" spans="1:10" ht="35.1" customHeight="1">
      <c r="B4" s="108" t="s">
        <v>90</v>
      </c>
      <c r="C4" s="108"/>
      <c r="D4" s="108"/>
      <c r="E4" s="108"/>
      <c r="F4" s="108"/>
      <c r="G4" s="108"/>
      <c r="H4" s="108"/>
      <c r="I4" s="108"/>
      <c r="J4" s="108"/>
    </row>
    <row r="6" spans="1:10" ht="20.100000000000001" customHeight="1">
      <c r="B6" s="104" t="s">
        <v>92</v>
      </c>
      <c r="C6" s="60" t="s">
        <v>77</v>
      </c>
      <c r="D6" s="60" t="s">
        <v>2</v>
      </c>
      <c r="E6" s="60" t="s">
        <v>109</v>
      </c>
      <c r="F6" s="61"/>
      <c r="G6" s="109" t="s">
        <v>94</v>
      </c>
      <c r="H6" s="60" t="s">
        <v>77</v>
      </c>
      <c r="I6" s="60" t="s">
        <v>2</v>
      </c>
      <c r="J6" s="60" t="s">
        <v>109</v>
      </c>
    </row>
    <row r="7" spans="1:10" ht="35.1" customHeight="1">
      <c r="B7" s="104"/>
      <c r="C7" s="55">
        <v>1</v>
      </c>
      <c r="D7" s="62"/>
      <c r="E7" s="62" t="str">
        <f>PHONETIC(D7)</f>
        <v/>
      </c>
      <c r="F7" s="61"/>
      <c r="G7" s="110"/>
      <c r="H7" s="55">
        <v>1</v>
      </c>
      <c r="I7" s="62"/>
      <c r="J7" s="62" t="str">
        <f>PHONETIC(I7)</f>
        <v/>
      </c>
    </row>
    <row r="8" spans="1:10" ht="35.1" customHeight="1">
      <c r="B8" s="104"/>
      <c r="C8" s="55">
        <v>2</v>
      </c>
      <c r="D8" s="62"/>
      <c r="E8" s="62" t="str">
        <f t="shared" ref="E8:E10" si="0">PHONETIC(D8)</f>
        <v/>
      </c>
      <c r="F8" s="61"/>
      <c r="G8" s="110"/>
      <c r="H8" s="55">
        <v>2</v>
      </c>
      <c r="I8" s="62"/>
      <c r="J8" s="62" t="str">
        <f t="shared" ref="J8:J10" si="1">PHONETIC(I8)</f>
        <v/>
      </c>
    </row>
    <row r="9" spans="1:10" ht="35.1" customHeight="1">
      <c r="B9" s="104"/>
      <c r="C9" s="55">
        <v>3</v>
      </c>
      <c r="D9" s="62"/>
      <c r="E9" s="62" t="str">
        <f t="shared" si="0"/>
        <v/>
      </c>
      <c r="F9" s="61"/>
      <c r="G9" s="110"/>
      <c r="H9" s="55">
        <v>3</v>
      </c>
      <c r="I9" s="62"/>
      <c r="J9" s="62" t="str">
        <f t="shared" si="1"/>
        <v/>
      </c>
    </row>
    <row r="10" spans="1:10" ht="35.1" customHeight="1">
      <c r="B10" s="104"/>
      <c r="C10" s="55" t="s">
        <v>89</v>
      </c>
      <c r="D10" s="62"/>
      <c r="E10" s="62" t="str">
        <f t="shared" si="0"/>
        <v/>
      </c>
      <c r="F10" s="61"/>
      <c r="G10" s="111"/>
      <c r="H10" s="55" t="s">
        <v>89</v>
      </c>
      <c r="I10" s="62"/>
      <c r="J10" s="62" t="str">
        <f t="shared" si="1"/>
        <v/>
      </c>
    </row>
    <row r="11" spans="1:10" ht="35.1" customHeight="1">
      <c r="E11" s="61"/>
      <c r="F11" s="61"/>
    </row>
    <row r="12" spans="1:10" ht="20.100000000000001" customHeight="1">
      <c r="B12" s="104" t="s">
        <v>93</v>
      </c>
      <c r="C12" s="60" t="s">
        <v>77</v>
      </c>
      <c r="D12" s="60" t="s">
        <v>2</v>
      </c>
      <c r="E12" s="60" t="s">
        <v>109</v>
      </c>
      <c r="F12" s="61"/>
      <c r="G12" s="109" t="s">
        <v>95</v>
      </c>
      <c r="H12" s="60" t="s">
        <v>77</v>
      </c>
      <c r="I12" s="60" t="s">
        <v>2</v>
      </c>
      <c r="J12" s="60" t="s">
        <v>109</v>
      </c>
    </row>
    <row r="13" spans="1:10" ht="35.1" customHeight="1">
      <c r="B13" s="104"/>
      <c r="C13" s="55">
        <v>1</v>
      </c>
      <c r="D13" s="62"/>
      <c r="E13" s="62" t="str">
        <f>PHONETIC(D13)</f>
        <v/>
      </c>
      <c r="F13" s="61"/>
      <c r="G13" s="110"/>
      <c r="H13" s="55">
        <v>1</v>
      </c>
      <c r="I13" s="62"/>
      <c r="J13" s="62" t="str">
        <f>PHONETIC(I13)</f>
        <v/>
      </c>
    </row>
    <row r="14" spans="1:10" ht="35.1" customHeight="1">
      <c r="B14" s="104"/>
      <c r="C14" s="55">
        <v>2</v>
      </c>
      <c r="D14" s="62"/>
      <c r="E14" s="62" t="str">
        <f t="shared" ref="E14:E16" si="2">PHONETIC(D14)</f>
        <v/>
      </c>
      <c r="F14" s="61"/>
      <c r="G14" s="110"/>
      <c r="H14" s="55">
        <v>2</v>
      </c>
      <c r="I14" s="62"/>
      <c r="J14" s="62" t="str">
        <f t="shared" ref="J14:J16" si="3">PHONETIC(I14)</f>
        <v/>
      </c>
    </row>
    <row r="15" spans="1:10" ht="35.1" customHeight="1">
      <c r="B15" s="104"/>
      <c r="C15" s="55">
        <v>3</v>
      </c>
      <c r="D15" s="62"/>
      <c r="E15" s="62" t="str">
        <f t="shared" si="2"/>
        <v/>
      </c>
      <c r="F15" s="61"/>
      <c r="G15" s="110"/>
      <c r="H15" s="55">
        <v>3</v>
      </c>
      <c r="I15" s="62"/>
      <c r="J15" s="62" t="str">
        <f t="shared" si="3"/>
        <v/>
      </c>
    </row>
    <row r="16" spans="1:10" ht="35.1" customHeight="1">
      <c r="B16" s="104"/>
      <c r="C16" s="55" t="s">
        <v>89</v>
      </c>
      <c r="D16" s="62"/>
      <c r="E16" s="62" t="str">
        <f t="shared" si="2"/>
        <v/>
      </c>
      <c r="F16" s="61"/>
      <c r="G16" s="111"/>
      <c r="H16" s="55" t="s">
        <v>89</v>
      </c>
      <c r="I16" s="62"/>
      <c r="J16" s="62"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80" zoomScaleNormal="80" zoomScaleSheetLayoutView="80" workbookViewId="0">
      <selection activeCell="D2" sqref="D2"/>
    </sheetView>
  </sheetViews>
  <sheetFormatPr defaultColWidth="11.625" defaultRowHeight="50.1" customHeight="1"/>
  <cols>
    <col min="1" max="3" width="7.625" style="58" customWidth="1"/>
    <col min="4" max="4" width="25.625" style="58" customWidth="1"/>
    <col min="5" max="6" width="19.625" style="58" customWidth="1"/>
    <col min="7" max="9" width="7.625" style="58" customWidth="1"/>
    <col min="10" max="10" width="25.625" style="58" customWidth="1"/>
    <col min="11" max="12" width="19.625" style="58" customWidth="1"/>
    <col min="13" max="13" width="7.625" style="58" customWidth="1"/>
    <col min="14" max="16384" width="11.625" style="58"/>
  </cols>
  <sheetData>
    <row r="1" spans="1:12" ht="50.1" customHeight="1">
      <c r="A1" s="74" t="s">
        <v>91</v>
      </c>
      <c r="B1" s="74"/>
      <c r="C1" s="57"/>
      <c r="D1" s="58" t="s">
        <v>112</v>
      </c>
    </row>
    <row r="2" spans="1:12" ht="50.1" customHeight="1">
      <c r="A2" s="38"/>
      <c r="B2" s="38"/>
      <c r="C2" s="57"/>
      <c r="H2" s="83" t="s">
        <v>50</v>
      </c>
      <c r="I2" s="112"/>
      <c r="J2" s="106"/>
      <c r="K2" s="107"/>
      <c r="L2" s="59" t="s">
        <v>0</v>
      </c>
    </row>
    <row r="4" spans="1:12" ht="50.1" customHeight="1">
      <c r="B4" s="108" t="s">
        <v>99</v>
      </c>
      <c r="C4" s="108"/>
      <c r="D4" s="108"/>
      <c r="E4" s="108"/>
      <c r="F4" s="108"/>
      <c r="G4" s="108"/>
      <c r="H4" s="108"/>
      <c r="I4" s="108"/>
      <c r="J4" s="108"/>
      <c r="K4" s="108"/>
      <c r="L4" s="108"/>
    </row>
    <row r="6" spans="1:12" ht="50.1" customHeight="1">
      <c r="B6" s="63" t="s">
        <v>106</v>
      </c>
      <c r="C6" s="63" t="s">
        <v>77</v>
      </c>
      <c r="D6" s="63" t="s">
        <v>2</v>
      </c>
      <c r="E6" s="64" t="s">
        <v>107</v>
      </c>
      <c r="F6" s="64" t="s">
        <v>108</v>
      </c>
      <c r="H6" s="63" t="s">
        <v>106</v>
      </c>
      <c r="I6" s="63" t="s">
        <v>77</v>
      </c>
      <c r="J6" s="63" t="s">
        <v>2</v>
      </c>
      <c r="K6" s="64" t="s">
        <v>107</v>
      </c>
      <c r="L6" s="64" t="s">
        <v>108</v>
      </c>
    </row>
    <row r="7" spans="1:12" ht="50.1" customHeight="1">
      <c r="B7" s="104" t="s">
        <v>100</v>
      </c>
      <c r="C7" s="55">
        <v>1</v>
      </c>
      <c r="D7" s="62"/>
      <c r="E7" s="65"/>
      <c r="F7" s="65"/>
      <c r="G7" s="61"/>
      <c r="H7" s="105" t="s">
        <v>100</v>
      </c>
      <c r="I7" s="55">
        <v>1</v>
      </c>
      <c r="J7" s="62"/>
      <c r="K7" s="65"/>
      <c r="L7" s="65"/>
    </row>
    <row r="8" spans="1:12" ht="50.1" customHeight="1">
      <c r="B8" s="104"/>
      <c r="C8" s="55">
        <v>2</v>
      </c>
      <c r="D8" s="62"/>
      <c r="E8" s="65"/>
      <c r="F8" s="65"/>
      <c r="G8" s="61"/>
      <c r="H8" s="105"/>
      <c r="I8" s="55">
        <v>2</v>
      </c>
      <c r="J8" s="62"/>
      <c r="K8" s="65"/>
      <c r="L8" s="65"/>
    </row>
    <row r="9" spans="1:12" ht="50.1" customHeight="1">
      <c r="B9" s="104"/>
      <c r="C9" s="55">
        <v>3</v>
      </c>
      <c r="D9" s="62"/>
      <c r="E9" s="65"/>
      <c r="F9" s="65"/>
      <c r="G9" s="61"/>
      <c r="H9" s="105"/>
      <c r="I9" s="55">
        <v>3</v>
      </c>
      <c r="J9" s="62"/>
      <c r="K9" s="65"/>
      <c r="L9" s="65"/>
    </row>
    <row r="10" spans="1:12" ht="50.1" customHeight="1">
      <c r="B10" s="104"/>
      <c r="C10" s="55">
        <v>4</v>
      </c>
      <c r="D10" s="62"/>
      <c r="E10" s="65"/>
      <c r="F10" s="65"/>
      <c r="G10" s="61"/>
      <c r="H10" s="105"/>
      <c r="I10" s="55">
        <v>4</v>
      </c>
      <c r="J10" s="62"/>
      <c r="K10" s="65"/>
      <c r="L10" s="65"/>
    </row>
    <row r="11" spans="1:12" ht="50.1" customHeight="1">
      <c r="B11" s="104" t="s">
        <v>101</v>
      </c>
      <c r="C11" s="55">
        <v>1</v>
      </c>
      <c r="D11" s="62"/>
      <c r="E11" s="65"/>
      <c r="F11" s="65"/>
      <c r="G11" s="61"/>
      <c r="H11" s="105" t="s">
        <v>101</v>
      </c>
      <c r="I11" s="55">
        <v>1</v>
      </c>
      <c r="J11" s="62"/>
      <c r="K11" s="65"/>
      <c r="L11" s="65"/>
    </row>
    <row r="12" spans="1:12" ht="50.1" customHeight="1">
      <c r="B12" s="104"/>
      <c r="C12" s="55">
        <v>2</v>
      </c>
      <c r="D12" s="62"/>
      <c r="E12" s="65"/>
      <c r="F12" s="65"/>
      <c r="G12" s="61"/>
      <c r="H12" s="105"/>
      <c r="I12" s="55">
        <v>2</v>
      </c>
      <c r="J12" s="62"/>
      <c r="K12" s="65"/>
      <c r="L12" s="65"/>
    </row>
    <row r="13" spans="1:12" ht="50.1" customHeight="1">
      <c r="B13" s="104"/>
      <c r="C13" s="55">
        <v>3</v>
      </c>
      <c r="D13" s="62"/>
      <c r="E13" s="65"/>
      <c r="F13" s="65"/>
      <c r="G13" s="61"/>
      <c r="H13" s="105"/>
      <c r="I13" s="55">
        <v>3</v>
      </c>
      <c r="J13" s="62"/>
      <c r="K13" s="65"/>
      <c r="L13" s="65"/>
    </row>
    <row r="14" spans="1:12" ht="50.1" customHeight="1">
      <c r="B14" s="104"/>
      <c r="C14" s="55">
        <v>4</v>
      </c>
      <c r="D14" s="62"/>
      <c r="E14" s="65"/>
      <c r="F14" s="65"/>
      <c r="G14" s="61"/>
      <c r="H14" s="105"/>
      <c r="I14" s="55">
        <v>4</v>
      </c>
      <c r="J14" s="62"/>
      <c r="K14" s="65"/>
      <c r="L14" s="65"/>
    </row>
    <row r="15" spans="1:12" ht="50.1" customHeight="1">
      <c r="B15" s="104" t="s">
        <v>102</v>
      </c>
      <c r="C15" s="55">
        <v>1</v>
      </c>
      <c r="D15" s="62"/>
      <c r="E15" s="65"/>
      <c r="F15" s="65"/>
      <c r="G15" s="61"/>
      <c r="H15" s="105" t="s">
        <v>102</v>
      </c>
      <c r="I15" s="55">
        <v>1</v>
      </c>
      <c r="J15" s="62"/>
      <c r="K15" s="65"/>
      <c r="L15" s="65"/>
    </row>
    <row r="16" spans="1:12" ht="50.1" customHeight="1">
      <c r="B16" s="104"/>
      <c r="C16" s="55">
        <v>2</v>
      </c>
      <c r="D16" s="62"/>
      <c r="E16" s="65"/>
      <c r="F16" s="65"/>
      <c r="G16" s="61"/>
      <c r="H16" s="105"/>
      <c r="I16" s="55">
        <v>2</v>
      </c>
      <c r="J16" s="62"/>
      <c r="K16" s="65"/>
      <c r="L16" s="65"/>
    </row>
    <row r="17" spans="2:12" ht="50.1" customHeight="1">
      <c r="B17" s="104"/>
      <c r="C17" s="55">
        <v>3</v>
      </c>
      <c r="D17" s="62"/>
      <c r="E17" s="65"/>
      <c r="F17" s="65"/>
      <c r="G17" s="61"/>
      <c r="H17" s="105"/>
      <c r="I17" s="55">
        <v>3</v>
      </c>
      <c r="J17" s="62"/>
      <c r="K17" s="65"/>
      <c r="L17" s="65"/>
    </row>
    <row r="18" spans="2:12" ht="50.1" customHeight="1">
      <c r="B18" s="104"/>
      <c r="C18" s="55">
        <v>4</v>
      </c>
      <c r="D18" s="62"/>
      <c r="E18" s="65"/>
      <c r="F18" s="65"/>
      <c r="G18" s="61"/>
      <c r="H18" s="105"/>
      <c r="I18" s="55">
        <v>4</v>
      </c>
      <c r="J18" s="62"/>
      <c r="K18" s="65"/>
      <c r="L18" s="65"/>
    </row>
    <row r="19" spans="2:12" ht="50.1" customHeight="1">
      <c r="B19" s="104" t="s">
        <v>103</v>
      </c>
      <c r="C19" s="55">
        <v>1</v>
      </c>
      <c r="D19" s="62"/>
      <c r="E19" s="65"/>
      <c r="F19" s="65"/>
      <c r="G19" s="61"/>
      <c r="H19" s="105" t="s">
        <v>103</v>
      </c>
      <c r="I19" s="55">
        <v>1</v>
      </c>
      <c r="J19" s="62"/>
      <c r="K19" s="65"/>
      <c r="L19" s="65"/>
    </row>
    <row r="20" spans="2:12" ht="50.1" customHeight="1">
      <c r="B20" s="104"/>
      <c r="C20" s="55">
        <v>2</v>
      </c>
      <c r="D20" s="62"/>
      <c r="E20" s="65"/>
      <c r="F20" s="65"/>
      <c r="G20" s="61"/>
      <c r="H20" s="105"/>
      <c r="I20" s="55">
        <v>2</v>
      </c>
      <c r="J20" s="62"/>
      <c r="K20" s="65"/>
      <c r="L20" s="65"/>
    </row>
    <row r="21" spans="2:12" ht="50.1" customHeight="1">
      <c r="B21" s="104"/>
      <c r="C21" s="55">
        <v>3</v>
      </c>
      <c r="D21" s="62"/>
      <c r="E21" s="65"/>
      <c r="F21" s="65"/>
      <c r="G21" s="61"/>
      <c r="H21" s="105"/>
      <c r="I21" s="55">
        <v>3</v>
      </c>
      <c r="J21" s="62"/>
      <c r="K21" s="65"/>
      <c r="L21" s="65"/>
    </row>
    <row r="22" spans="2:12" ht="50.1" customHeight="1">
      <c r="B22" s="104"/>
      <c r="C22" s="55">
        <v>4</v>
      </c>
      <c r="D22" s="62"/>
      <c r="E22" s="65"/>
      <c r="F22" s="65"/>
      <c r="G22" s="61"/>
      <c r="H22" s="105"/>
      <c r="I22" s="55">
        <v>4</v>
      </c>
      <c r="J22" s="62"/>
      <c r="K22" s="65"/>
      <c r="L22" s="65"/>
    </row>
    <row r="23" spans="2:12" ht="50.1" customHeight="1">
      <c r="B23" s="104" t="s">
        <v>104</v>
      </c>
      <c r="C23" s="55">
        <v>1</v>
      </c>
      <c r="D23" s="62"/>
      <c r="E23" s="65"/>
      <c r="F23" s="65"/>
      <c r="G23" s="61"/>
      <c r="H23" s="110" t="s">
        <v>104</v>
      </c>
      <c r="I23" s="55">
        <v>1</v>
      </c>
      <c r="J23" s="62"/>
      <c r="K23" s="65"/>
      <c r="L23" s="65"/>
    </row>
    <row r="24" spans="2:12" ht="50.1" customHeight="1">
      <c r="B24" s="104"/>
      <c r="C24" s="55">
        <v>2</v>
      </c>
      <c r="D24" s="62"/>
      <c r="E24" s="65"/>
      <c r="F24" s="65"/>
      <c r="G24" s="61"/>
      <c r="H24" s="110"/>
      <c r="I24" s="55">
        <v>2</v>
      </c>
      <c r="J24" s="62"/>
      <c r="K24" s="65"/>
      <c r="L24" s="65"/>
    </row>
    <row r="25" spans="2:12" ht="50.1" customHeight="1">
      <c r="B25" s="104"/>
      <c r="C25" s="55">
        <v>3</v>
      </c>
      <c r="D25" s="62"/>
      <c r="E25" s="65"/>
      <c r="F25" s="65"/>
      <c r="G25" s="61"/>
      <c r="H25" s="110"/>
      <c r="I25" s="55">
        <v>3</v>
      </c>
      <c r="J25" s="62"/>
      <c r="K25" s="65"/>
      <c r="L25" s="65"/>
    </row>
    <row r="26" spans="2:12" ht="50.1" customHeight="1">
      <c r="B26" s="104"/>
      <c r="C26" s="55" t="s">
        <v>89</v>
      </c>
      <c r="D26" s="62"/>
      <c r="E26" s="65"/>
      <c r="F26" s="65"/>
      <c r="G26" s="61"/>
      <c r="H26" s="111"/>
      <c r="I26" s="55" t="s">
        <v>89</v>
      </c>
      <c r="J26" s="62"/>
      <c r="K26" s="65"/>
      <c r="L26" s="65"/>
    </row>
    <row r="27" spans="2:12" ht="50.1" customHeight="1">
      <c r="B27" s="104" t="s">
        <v>105</v>
      </c>
      <c r="C27" s="55">
        <v>1</v>
      </c>
      <c r="D27" s="62"/>
      <c r="E27" s="65"/>
      <c r="F27" s="65"/>
      <c r="G27" s="61"/>
      <c r="H27" s="110" t="s">
        <v>105</v>
      </c>
      <c r="I27" s="55">
        <v>1</v>
      </c>
      <c r="J27" s="62"/>
      <c r="K27" s="65"/>
      <c r="L27" s="65"/>
    </row>
    <row r="28" spans="2:12" ht="50.1" customHeight="1">
      <c r="B28" s="104"/>
      <c r="C28" s="55">
        <v>2</v>
      </c>
      <c r="D28" s="62"/>
      <c r="E28" s="65"/>
      <c r="F28" s="65"/>
      <c r="G28" s="61"/>
      <c r="H28" s="110"/>
      <c r="I28" s="55">
        <v>2</v>
      </c>
      <c r="J28" s="62"/>
      <c r="K28" s="65"/>
      <c r="L28" s="65"/>
    </row>
    <row r="29" spans="2:12" ht="50.1" customHeight="1">
      <c r="B29" s="104"/>
      <c r="C29" s="55">
        <v>3</v>
      </c>
      <c r="D29" s="62"/>
      <c r="E29" s="65"/>
      <c r="F29" s="65"/>
      <c r="G29" s="61"/>
      <c r="H29" s="110"/>
      <c r="I29" s="55">
        <v>3</v>
      </c>
      <c r="J29" s="62"/>
      <c r="K29" s="65"/>
      <c r="L29" s="65"/>
    </row>
    <row r="30" spans="2:12" ht="50.1" customHeight="1">
      <c r="B30" s="104"/>
      <c r="C30" s="55" t="s">
        <v>89</v>
      </c>
      <c r="D30" s="62"/>
      <c r="E30" s="65"/>
      <c r="F30" s="65"/>
      <c r="G30" s="61"/>
      <c r="H30" s="111"/>
      <c r="I30" s="55" t="s">
        <v>89</v>
      </c>
      <c r="J30" s="62"/>
      <c r="K30" s="65"/>
      <c r="L30" s="65"/>
    </row>
  </sheetData>
  <mergeCells count="16">
    <mergeCell ref="A1:B1"/>
    <mergeCell ref="B7:B10"/>
    <mergeCell ref="H7:H10"/>
    <mergeCell ref="B27:B30"/>
    <mergeCell ref="H27:H30"/>
    <mergeCell ref="B15:B18"/>
    <mergeCell ref="H15:H18"/>
    <mergeCell ref="B19:B22"/>
    <mergeCell ref="H19:H22"/>
    <mergeCell ref="B23:B26"/>
    <mergeCell ref="H23:H26"/>
    <mergeCell ref="B11:B14"/>
    <mergeCell ref="H11:H14"/>
    <mergeCell ref="B4:L4"/>
    <mergeCell ref="H2:I2"/>
    <mergeCell ref="J2:K2"/>
  </mergeCells>
  <phoneticPr fontId="1"/>
  <pageMargins left="0.75" right="0.75" top="1" bottom="1" header="0.51200000000000001" footer="0.51200000000000001"/>
  <pageSetup paperSize="9" scale="4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8"/>
  <sheetViews>
    <sheetView view="pageBreakPreview" zoomScaleNormal="100" zoomScaleSheetLayoutView="100" workbookViewId="0">
      <selection activeCell="B5" sqref="B5:D5"/>
    </sheetView>
  </sheetViews>
  <sheetFormatPr defaultColWidth="9.625" defaultRowHeight="24.95" customHeight="1"/>
  <cols>
    <col min="1" max="1" width="6.625" style="2" bestFit="1" customWidth="1"/>
    <col min="2" max="2" width="9.875" style="2" bestFit="1" customWidth="1"/>
    <col min="3" max="3" width="4.875" style="2" bestFit="1" customWidth="1"/>
    <col min="4" max="4" width="18.5" style="2" bestFit="1" customWidth="1"/>
    <col min="5" max="5" width="5.25" style="2" bestFit="1" customWidth="1"/>
    <col min="6" max="6" width="9.625" style="2" bestFit="1"/>
    <col min="7" max="7" width="31" style="2" bestFit="1" customWidth="1"/>
    <col min="8" max="8" width="10.125" style="2" bestFit="1" customWidth="1"/>
    <col min="9" max="9" width="4.875" style="2" bestFit="1" customWidth="1"/>
    <col min="10" max="10" width="9.875" style="2" bestFit="1" customWidth="1"/>
    <col min="11" max="11" width="12.875" style="2" bestFit="1" customWidth="1"/>
    <col min="12" max="12" width="12.5" style="4" customWidth="1"/>
    <col min="13" max="13" width="9.625" style="4" customWidth="1"/>
    <col min="14" max="19" width="9.625" style="4"/>
    <col min="20" max="23" width="9.625" style="1"/>
    <col min="24" max="16384" width="9.625" style="2"/>
  </cols>
  <sheetData>
    <row r="1" spans="1:23" ht="24.95" customHeight="1">
      <c r="A1" s="116" t="s">
        <v>4</v>
      </c>
      <c r="B1" s="116"/>
      <c r="C1" s="116"/>
      <c r="D1" s="116"/>
      <c r="E1" s="116"/>
      <c r="F1" s="116"/>
      <c r="G1" s="116"/>
      <c r="H1" s="116"/>
      <c r="I1" s="116"/>
      <c r="J1" s="116"/>
      <c r="K1" s="116"/>
      <c r="L1" s="35">
        <f ca="1">TODAY()</f>
        <v>44167</v>
      </c>
    </row>
    <row r="2" spans="1:23" ht="24.95" customHeight="1">
      <c r="G2" s="58" t="s">
        <v>112</v>
      </c>
    </row>
    <row r="3" spans="1:23" ht="24.95" customHeight="1">
      <c r="A3" s="3" t="s">
        <v>5</v>
      </c>
      <c r="B3" s="117" t="s">
        <v>117</v>
      </c>
      <c r="C3" s="118"/>
      <c r="D3" s="119"/>
      <c r="L3" s="4" t="s">
        <v>26</v>
      </c>
    </row>
    <row r="4" spans="1:23" ht="24.95" customHeight="1">
      <c r="L4" s="32" t="s">
        <v>29</v>
      </c>
    </row>
    <row r="5" spans="1:23" ht="24.95" customHeight="1">
      <c r="A5" s="3" t="s">
        <v>6</v>
      </c>
      <c r="B5" s="113" t="s">
        <v>96</v>
      </c>
      <c r="C5" s="114"/>
      <c r="D5" s="115"/>
      <c r="F5" s="120" t="s">
        <v>7</v>
      </c>
      <c r="G5" s="5">
        <f>重要!C7</f>
        <v>0</v>
      </c>
      <c r="H5" s="6"/>
      <c r="I5" s="6"/>
      <c r="J5" s="6"/>
      <c r="K5" s="6"/>
      <c r="L5" s="32" t="s">
        <v>30</v>
      </c>
    </row>
    <row r="6" spans="1:23" ht="24.95" customHeight="1">
      <c r="A6" s="3" t="s">
        <v>49</v>
      </c>
      <c r="B6" s="113">
        <f>重要!C5</f>
        <v>0</v>
      </c>
      <c r="C6" s="114"/>
      <c r="D6" s="115"/>
      <c r="F6" s="121"/>
      <c r="G6" s="7">
        <f>重要!E7</f>
        <v>0</v>
      </c>
      <c r="H6" s="8"/>
      <c r="I6" s="8"/>
      <c r="J6" s="8"/>
      <c r="K6" s="8"/>
      <c r="L6" s="32" t="s">
        <v>31</v>
      </c>
    </row>
    <row r="7" spans="1:23" ht="24.95" customHeight="1">
      <c r="A7" s="3" t="s">
        <v>8</v>
      </c>
      <c r="B7" s="113">
        <f>重要!C9</f>
        <v>0</v>
      </c>
      <c r="C7" s="114"/>
      <c r="D7" s="115"/>
      <c r="F7" s="31" t="s">
        <v>9</v>
      </c>
      <c r="G7" s="9">
        <f>重要!C8</f>
        <v>0</v>
      </c>
      <c r="H7" s="6"/>
      <c r="I7" s="6"/>
      <c r="J7" s="6"/>
      <c r="K7" s="6"/>
      <c r="L7" s="32" t="s">
        <v>32</v>
      </c>
    </row>
    <row r="8" spans="1:23" ht="24.95" customHeight="1">
      <c r="J8" s="6"/>
      <c r="L8" s="32" t="s">
        <v>33</v>
      </c>
    </row>
    <row r="9" spans="1:23" ht="24.95" customHeight="1">
      <c r="A9" s="3" t="s">
        <v>10</v>
      </c>
      <c r="B9" s="3" t="s" ph="1">
        <v>11</v>
      </c>
      <c r="C9" s="3" t="s">
        <v>12</v>
      </c>
      <c r="D9" s="3" t="s">
        <v>13</v>
      </c>
      <c r="E9" s="3" t="s">
        <v>14</v>
      </c>
      <c r="F9" s="3" t="s">
        <v>15</v>
      </c>
      <c r="G9" s="3" t="s">
        <v>16</v>
      </c>
      <c r="H9" s="10" t="s">
        <v>17</v>
      </c>
      <c r="I9" s="10" t="s">
        <v>18</v>
      </c>
      <c r="J9" s="3" t="s">
        <v>19</v>
      </c>
      <c r="K9" s="10" t="s">
        <v>20</v>
      </c>
      <c r="L9" s="32" t="s">
        <v>34</v>
      </c>
    </row>
    <row r="10" spans="1:23" ht="24.95" customHeight="1">
      <c r="A10" s="3">
        <v>0</v>
      </c>
      <c r="B10" s="34" t="s" ph="1">
        <v>75</v>
      </c>
      <c r="C10" s="11" t="s">
        <v>21</v>
      </c>
      <c r="D10" s="12">
        <v>38528</v>
      </c>
      <c r="E10" s="13">
        <f ca="1">DATEDIF(D10,$L$1,"Y")</f>
        <v>15</v>
      </c>
      <c r="F10" s="14" t="str">
        <f ca="1">CHOOSE(DATEDIF(D10,DATE(YEAR(TODAY())-(MONTH(TODAY())&lt;=3)*1,4,1),"Y")-2,"年少","年中","年長","小1","小2","小3","小4","小5","小6","中1","中2","中3","高1","高2","高3","大1","大2","大3","大4")</f>
        <v>中3</v>
      </c>
      <c r="G10" s="15" t="s">
        <v>22</v>
      </c>
      <c r="H10" s="16" t="s">
        <v>23</v>
      </c>
      <c r="I10" s="11" t="s">
        <v>24</v>
      </c>
      <c r="J10" s="17" t="s">
        <v>25</v>
      </c>
      <c r="K10" s="17" t="s">
        <v>25</v>
      </c>
      <c r="L10" s="36" t="s">
        <v>19</v>
      </c>
      <c r="M10" s="32" t="s">
        <v>35</v>
      </c>
      <c r="N10" s="32"/>
      <c r="O10" s="32"/>
      <c r="P10" s="32"/>
      <c r="S10" s="1"/>
      <c r="W10" s="2"/>
    </row>
    <row r="11" spans="1:23" ht="24.95" customHeight="1">
      <c r="A11" s="18">
        <v>1</v>
      </c>
      <c r="B11" s="33" ph="1"/>
      <c r="C11" s="19"/>
      <c r="D11" s="20"/>
      <c r="E11" s="21"/>
      <c r="F11" s="22"/>
      <c r="G11" s="23"/>
      <c r="H11" s="24"/>
      <c r="I11" s="19"/>
      <c r="J11" s="25"/>
      <c r="K11" s="26"/>
      <c r="L11" s="37" t="s">
        <v>20</v>
      </c>
      <c r="M11" s="32" t="s">
        <v>36</v>
      </c>
      <c r="N11" s="32"/>
      <c r="O11" s="32"/>
      <c r="P11" s="32"/>
      <c r="S11" s="1"/>
      <c r="W11" s="2"/>
    </row>
    <row r="12" spans="1:23" ht="24.95" customHeight="1">
      <c r="A12" s="18">
        <v>2</v>
      </c>
      <c r="B12" s="33" ph="1"/>
      <c r="C12" s="19"/>
      <c r="D12" s="20"/>
      <c r="E12" s="21"/>
      <c r="F12" s="22"/>
      <c r="G12" s="23"/>
      <c r="H12" s="24"/>
      <c r="I12" s="19"/>
      <c r="J12" s="25"/>
      <c r="K12" s="27"/>
      <c r="L12" s="32"/>
      <c r="M12" s="32" t="s">
        <v>37</v>
      </c>
      <c r="N12" s="32"/>
      <c r="O12" s="32"/>
      <c r="P12" s="32"/>
      <c r="S12" s="1"/>
      <c r="W12" s="2"/>
    </row>
    <row r="13" spans="1:23" ht="24.95" customHeight="1">
      <c r="A13" s="18">
        <v>3</v>
      </c>
      <c r="B13" s="33" ph="1"/>
      <c r="C13" s="19"/>
      <c r="D13" s="20"/>
      <c r="E13" s="21"/>
      <c r="F13" s="22"/>
      <c r="G13" s="27"/>
      <c r="H13" s="24"/>
      <c r="I13" s="19"/>
      <c r="J13" s="19"/>
      <c r="K13" s="27"/>
      <c r="L13" s="32"/>
      <c r="M13" s="32" t="s">
        <v>40</v>
      </c>
      <c r="N13" s="32"/>
      <c r="O13" s="32"/>
      <c r="P13" s="32"/>
      <c r="S13" s="1"/>
      <c r="W13" s="2"/>
    </row>
    <row r="14" spans="1:23" ht="24.95" customHeight="1">
      <c r="A14" s="18">
        <v>4</v>
      </c>
      <c r="B14" s="33" ph="1"/>
      <c r="C14" s="19"/>
      <c r="D14" s="20"/>
      <c r="E14" s="21"/>
      <c r="F14" s="22"/>
      <c r="G14" s="27"/>
      <c r="H14" s="24"/>
      <c r="I14" s="19"/>
      <c r="J14" s="19"/>
      <c r="K14" s="27"/>
      <c r="L14" s="32"/>
      <c r="M14" s="32" t="s">
        <v>42</v>
      </c>
      <c r="N14" s="32"/>
      <c r="O14" s="32"/>
      <c r="P14" s="32"/>
      <c r="S14" s="1"/>
      <c r="W14" s="2"/>
    </row>
    <row r="15" spans="1:23" ht="24.95" customHeight="1">
      <c r="A15" s="18">
        <v>5</v>
      </c>
      <c r="B15" s="33" ph="1"/>
      <c r="C15" s="28"/>
      <c r="D15" s="20"/>
      <c r="E15" s="21"/>
      <c r="F15" s="22"/>
      <c r="G15" s="28"/>
      <c r="H15" s="29"/>
      <c r="I15" s="28"/>
      <c r="J15" s="28"/>
      <c r="K15" s="26"/>
      <c r="L15" s="32"/>
      <c r="M15" s="32" t="s">
        <v>44</v>
      </c>
      <c r="N15" s="32"/>
      <c r="O15" s="32"/>
      <c r="P15" s="32"/>
      <c r="S15" s="1"/>
      <c r="W15" s="2"/>
    </row>
    <row r="16" spans="1:23" ht="24.95" customHeight="1">
      <c r="A16" s="18">
        <v>6</v>
      </c>
      <c r="B16" s="33" ph="1"/>
      <c r="C16" s="28"/>
      <c r="D16" s="20"/>
      <c r="E16" s="21"/>
      <c r="F16" s="22"/>
      <c r="G16" s="28"/>
      <c r="H16" s="29"/>
      <c r="I16" s="28"/>
      <c r="J16" s="28"/>
      <c r="K16" s="26"/>
      <c r="S16" s="1"/>
      <c r="W16" s="2"/>
    </row>
    <row r="17" spans="1:23" ht="24.95" customHeight="1">
      <c r="A17" s="18">
        <v>7</v>
      </c>
      <c r="B17" s="33" ph="1"/>
      <c r="C17" s="28"/>
      <c r="D17" s="20"/>
      <c r="E17" s="21"/>
      <c r="F17" s="22"/>
      <c r="G17" s="28"/>
      <c r="H17" s="29"/>
      <c r="I17" s="28"/>
      <c r="J17" s="28"/>
      <c r="K17" s="26"/>
      <c r="S17" s="1"/>
      <c r="W17" s="2"/>
    </row>
    <row r="18" spans="1:23" ht="24.95" customHeight="1">
      <c r="A18" s="18">
        <v>8</v>
      </c>
      <c r="B18" s="33" ph="1"/>
      <c r="C18" s="28"/>
      <c r="D18" s="20"/>
      <c r="E18" s="21"/>
      <c r="F18" s="22"/>
      <c r="G18" s="28"/>
      <c r="H18" s="29"/>
      <c r="I18" s="28"/>
      <c r="J18" s="28"/>
      <c r="K18" s="26"/>
      <c r="S18" s="1"/>
      <c r="W18" s="2"/>
    </row>
    <row r="19" spans="1:23" ht="24.95" customHeight="1">
      <c r="A19" s="18">
        <v>9</v>
      </c>
      <c r="B19" s="33" ph="1"/>
      <c r="C19" s="28"/>
      <c r="D19" s="20"/>
      <c r="E19" s="21"/>
      <c r="F19" s="22"/>
      <c r="G19" s="28"/>
      <c r="H19" s="29"/>
      <c r="I19" s="28"/>
      <c r="J19" s="28"/>
      <c r="K19" s="26"/>
      <c r="S19" s="1"/>
      <c r="W19" s="2"/>
    </row>
    <row r="20" spans="1:23" ht="24.95" customHeight="1">
      <c r="B20" s="2" ph="1"/>
      <c r="J20" s="30" t="s">
        <v>38</v>
      </c>
      <c r="K20" s="30" t="s">
        <v>39</v>
      </c>
    </row>
    <row r="21" spans="1:23" ht="24.95" customHeight="1">
      <c r="B21" s="2" ph="1"/>
      <c r="J21" s="30" t="s">
        <v>27</v>
      </c>
      <c r="K21" s="30" t="s">
        <v>41</v>
      </c>
    </row>
    <row r="22" spans="1:23" ht="24.95" customHeight="1">
      <c r="B22" s="2" ph="1"/>
      <c r="K22" s="30" t="s">
        <v>43</v>
      </c>
    </row>
    <row r="23" spans="1:23" ht="24.95" customHeight="1">
      <c r="K23" s="30" t="s">
        <v>45</v>
      </c>
    </row>
    <row r="24" spans="1:23" ht="24.95" customHeight="1">
      <c r="K24" s="30" t="s">
        <v>46</v>
      </c>
    </row>
    <row r="25" spans="1:23" ht="24.95" customHeight="1">
      <c r="K25" s="30" t="s">
        <v>47</v>
      </c>
    </row>
    <row r="26" spans="1:23" ht="24.95" customHeight="1">
      <c r="K26" s="30" t="s">
        <v>28</v>
      </c>
    </row>
    <row r="27" spans="1:23" ht="24.95" customHeight="1">
      <c r="K27" s="30" t="s">
        <v>48</v>
      </c>
    </row>
    <row r="28" spans="1:23" ht="24.95" customHeight="1">
      <c r="K28" s="30"/>
    </row>
  </sheetData>
  <mergeCells count="6">
    <mergeCell ref="B7:D7"/>
    <mergeCell ref="A1:K1"/>
    <mergeCell ref="B3:D3"/>
    <mergeCell ref="B5:D5"/>
    <mergeCell ref="F5:F6"/>
    <mergeCell ref="B6:D6"/>
  </mergeCells>
  <phoneticPr fontId="14" type="Hiragana" alignment="distributed"/>
  <dataValidations count="2">
    <dataValidation type="list" allowBlank="1" showInputMessage="1" showErrorMessage="1" sqref="K11:K19">
      <formula1>$K$20:$K$28</formula1>
    </dataValidation>
    <dataValidation type="list" allowBlank="1" showInputMessage="1" showErrorMessage="1" sqref="J11:J19">
      <formula1>$J$20:$J$21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重要</vt:lpstr>
      <vt:lpstr>形</vt:lpstr>
      <vt:lpstr>組手</vt:lpstr>
      <vt:lpstr>団体</vt:lpstr>
      <vt:lpstr>一覧</vt:lpstr>
      <vt:lpstr>県連会員登録</vt:lpstr>
      <vt:lpstr>一覧!Print_Area</vt:lpstr>
      <vt:lpstr>形!Print_Area</vt:lpstr>
      <vt:lpstr>県連会員登録!Print_Area</vt:lpstr>
      <vt:lpstr>重要!Print_Area</vt:lpstr>
      <vt:lpstr>組手!Print_Area</vt:lpstr>
      <vt:lpstr>団体!Print_Area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2019-11-19T02:59:29Z</cp:lastPrinted>
  <dcterms:created xsi:type="dcterms:W3CDTF">2003-11-28T07:38:40Z</dcterms:created>
  <dcterms:modified xsi:type="dcterms:W3CDTF">2020-12-02T01:33:01Z</dcterms:modified>
</cp:coreProperties>
</file>