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県連事務局\県連事務局R2\熊空連第××（Ｒ２年度）\"/>
    </mc:Choice>
  </mc:AlternateContent>
  <bookViews>
    <workbookView xWindow="0" yWindow="0" windowWidth="20490" windowHeight="7770" tabRatio="793" activeTab="2"/>
  </bookViews>
  <sheets>
    <sheet name="支払い及び申請についての注意事項" sheetId="30" r:id="rId1"/>
    <sheet name="（例）山内審判" sheetId="29" r:id="rId2"/>
    <sheet name="【基本情報】" sheetId="8" r:id="rId3"/>
    <sheet name="審判" sheetId="24" r:id="rId4"/>
    <sheet name="審判 (2)" sheetId="28" r:id="rId5"/>
    <sheet name="審判 (3)" sheetId="32" r:id="rId6"/>
    <sheet name="道場審判登録一覧" sheetId="31" r:id="rId7"/>
    <sheet name="県連会員" sheetId="5" r:id="rId8"/>
    <sheet name="支払証" sheetId="22" r:id="rId9"/>
  </sheets>
  <definedNames>
    <definedName name="_xlnm.Print_Area" localSheetId="1">'（例）山内審判'!$A$1:$F$23</definedName>
    <definedName name="_xlnm.Print_Area" localSheetId="7">県連会員!$A$1:$K$20</definedName>
    <definedName name="_xlnm.Print_Area" localSheetId="8">支払証!$A$1:$H$26</definedName>
    <definedName name="_xlnm.Print_Area" localSheetId="3">審判!$A$1:$F$23</definedName>
    <definedName name="_xlnm.Print_Area" localSheetId="4">'審判 (2)'!$A$1:$F$21</definedName>
    <definedName name="_xlnm.Print_Area" localSheetId="5">'審判 (3)'!$A$1:$F$21</definedName>
    <definedName name="_xlnm.Print_Area" localSheetId="6">道場審判登録一覧!$A$1:$T$21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3" i="28" l="1"/>
  <c r="F22" i="28"/>
  <c r="F21" i="28"/>
  <c r="F20" i="28"/>
  <c r="F19" i="28"/>
  <c r="F17" i="28"/>
  <c r="F23" i="28" s="1"/>
  <c r="E3" i="28"/>
  <c r="B3" i="28"/>
  <c r="G1" i="28"/>
  <c r="E5" i="28" s="1"/>
  <c r="E21" i="32"/>
  <c r="F20" i="32"/>
  <c r="F19" i="32"/>
  <c r="F18" i="32"/>
  <c r="F17" i="32"/>
  <c r="F15" i="32"/>
  <c r="E3" i="32"/>
  <c r="B3" i="32"/>
  <c r="G1" i="32"/>
  <c r="E5" i="32" s="1"/>
  <c r="F21" i="32" l="1"/>
  <c r="B6" i="31"/>
  <c r="B7" i="31"/>
  <c r="B5" i="31"/>
  <c r="G7" i="31"/>
  <c r="G5" i="31"/>
  <c r="G6" i="31"/>
  <c r="B8" i="24" l="1"/>
  <c r="B7" i="24"/>
  <c r="B6" i="24"/>
  <c r="B4" i="24"/>
  <c r="E3" i="24"/>
  <c r="B3" i="24"/>
  <c r="E23" i="24"/>
  <c r="F22" i="24"/>
  <c r="F21" i="24"/>
  <c r="F20" i="24"/>
  <c r="F19" i="24"/>
  <c r="F17" i="24"/>
  <c r="G1" i="24"/>
  <c r="E5" i="24" s="1"/>
  <c r="F21" i="29"/>
  <c r="E23" i="29"/>
  <c r="F22" i="29"/>
  <c r="F20" i="29"/>
  <c r="F19" i="29"/>
  <c r="F17" i="29"/>
  <c r="G1" i="29"/>
  <c r="E5" i="29" s="1"/>
  <c r="F23" i="24" l="1"/>
  <c r="F23" i="29"/>
  <c r="L1" i="5" l="1"/>
  <c r="E16" i="5" l="1"/>
  <c r="E15" i="5"/>
  <c r="E20" i="5"/>
  <c r="E14" i="5"/>
  <c r="E19" i="5"/>
  <c r="E13" i="5"/>
  <c r="E18" i="5"/>
  <c r="E12" i="5"/>
  <c r="E17" i="5"/>
  <c r="E11" i="5"/>
  <c r="E10" i="5"/>
  <c r="G7" i="5" l="1"/>
  <c r="G6" i="5"/>
  <c r="G5" i="5"/>
  <c r="B7" i="5"/>
  <c r="B6" i="5"/>
  <c r="B5" i="5"/>
  <c r="H23" i="22" l="1"/>
  <c r="H20" i="22"/>
  <c r="H24" i="22"/>
  <c r="H25" i="22"/>
  <c r="F9" i="22" l="1"/>
  <c r="F8" i="22"/>
  <c r="F7" i="22"/>
  <c r="F6" i="22"/>
  <c r="F5" i="22"/>
  <c r="F4" i="22"/>
  <c r="H22" i="22"/>
  <c r="G26" i="22"/>
  <c r="H26" i="22" l="1"/>
</calcChain>
</file>

<file path=xl/comments1.xml><?xml version="1.0" encoding="utf-8"?>
<comments xmlns="http://schemas.openxmlformats.org/spreadsheetml/2006/main">
  <authors>
    <author>Owner</author>
  </authors>
  <commentList>
    <comment ref="B5" authorId="0" shapeId="0">
      <text>
        <r>
          <rPr>
            <sz val="14"/>
            <color indexed="81"/>
            <rFont val="HGMaruGothicMPRO"/>
            <family val="3"/>
            <charset val="128"/>
          </rPr>
          <t>和暦【ＳかＨ】を使い、入力してください。
年齢が自動計算されません。</t>
        </r>
      </text>
    </comment>
  </commentList>
</comments>
</file>

<file path=xl/comments2.xml><?xml version="1.0" encoding="utf-8"?>
<comments xmlns="http://schemas.openxmlformats.org/spreadsheetml/2006/main">
  <authors>
    <author>Owner</author>
  </authors>
  <commentList>
    <comment ref="B5" authorId="0" shapeId="0">
      <text>
        <r>
          <rPr>
            <sz val="14"/>
            <color indexed="81"/>
            <rFont val="HGMaruGothicMPRO"/>
            <family val="3"/>
            <charset val="128"/>
          </rPr>
          <t>和暦【ＳかＨ】を使い、入力してください。
年齢が自動計算されません。</t>
        </r>
      </text>
    </comment>
  </commentList>
</comments>
</file>

<file path=xl/comments3.xml><?xml version="1.0" encoding="utf-8"?>
<comments xmlns="http://schemas.openxmlformats.org/spreadsheetml/2006/main">
  <authors>
    <author>Owner</author>
  </authors>
  <commentList>
    <comment ref="B5" authorId="0" shapeId="0">
      <text>
        <r>
          <rPr>
            <sz val="14"/>
            <color indexed="81"/>
            <rFont val="HGMaruGothicMPRO"/>
            <family val="3"/>
            <charset val="128"/>
          </rPr>
          <t>和暦【ＳかＨ】を使い、入力してください。
年齢が自動計算されません。</t>
        </r>
      </text>
    </comment>
  </commentList>
</comments>
</file>

<file path=xl/comments4.xml><?xml version="1.0" encoding="utf-8"?>
<comments xmlns="http://schemas.openxmlformats.org/spreadsheetml/2006/main">
  <authors>
    <author>Owner</author>
  </authors>
  <commentList>
    <comment ref="B5" authorId="0" shapeId="0">
      <text>
        <r>
          <rPr>
            <sz val="14"/>
            <color indexed="81"/>
            <rFont val="HGMaruGothicMPRO"/>
            <family val="3"/>
            <charset val="128"/>
          </rPr>
          <t>和暦【ＳかＨ】を使い、入力してください。
年齢が自動計算されません。</t>
        </r>
      </text>
    </comment>
  </commentList>
</comments>
</file>

<file path=xl/comments5.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<sst xmlns="http://schemas.openxmlformats.org/spreadsheetml/2006/main" count="780" uniqueCount="263">
  <si>
    <t>番号</t>
    <rPh sb="0" eb="2">
      <t>バンゴウ</t>
    </rPh>
    <phoneticPr fontId="3"/>
  </si>
  <si>
    <t>性別</t>
    <rPh sb="0" eb="2">
      <t>セイベツ</t>
    </rPh>
    <phoneticPr fontId="3"/>
  </si>
  <si>
    <t>生年月日</t>
    <rPh sb="0" eb="2">
      <t>セイネン</t>
    </rPh>
    <rPh sb="2" eb="4">
      <t>ガッピ</t>
    </rPh>
    <phoneticPr fontId="3"/>
  </si>
  <si>
    <t>年齢</t>
    <rPh sb="0" eb="2">
      <t>ネンレイ</t>
    </rPh>
    <phoneticPr fontId="3"/>
  </si>
  <si>
    <t>現住所</t>
    <rPh sb="0" eb="3">
      <t>ゲンジュウショ</t>
    </rPh>
    <phoneticPr fontId="3"/>
  </si>
  <si>
    <t>男</t>
    <rPh sb="0" eb="1">
      <t>オトコ</t>
    </rPh>
    <phoneticPr fontId="3"/>
  </si>
  <si>
    <t>責任者</t>
    <rPh sb="0" eb="3">
      <t>セキニンシャ</t>
    </rPh>
    <phoneticPr fontId="3"/>
  </si>
  <si>
    <t>氏名</t>
    <rPh sb="0" eb="2">
      <t>しめい</t>
    </rPh>
    <phoneticPr fontId="5" type="Hiragana" alignment="distributed"/>
  </si>
  <si>
    <t>道場名</t>
    <rPh sb="0" eb="2">
      <t>ドウジョウ</t>
    </rPh>
    <rPh sb="2" eb="3">
      <t>メイ</t>
    </rPh>
    <phoneticPr fontId="3"/>
  </si>
  <si>
    <t>郡市連</t>
  </si>
  <si>
    <t>金額</t>
    <rPh sb="0" eb="2">
      <t>きんがく</t>
    </rPh>
    <phoneticPr fontId="15" type="Hiragana" alignment="distributed"/>
  </si>
  <si>
    <t>人数</t>
    <rPh sb="0" eb="2">
      <t>にんずう</t>
    </rPh>
    <phoneticPr fontId="15" type="Hiragana" alignment="distributed"/>
  </si>
  <si>
    <t>合計</t>
    <rPh sb="0" eb="2">
      <t>ごうけい</t>
    </rPh>
    <phoneticPr fontId="15" type="Hiragana" alignment="distributed"/>
  </si>
  <si>
    <t>ゆうちょ銀行</t>
    <rPh sb="4" eb="6">
      <t>ギンコウ</t>
    </rPh>
    <phoneticPr fontId="3"/>
  </si>
  <si>
    <t>学年</t>
    <rPh sb="0" eb="2">
      <t>ガクネン</t>
    </rPh>
    <phoneticPr fontId="3"/>
  </si>
  <si>
    <t>住所</t>
    <rPh sb="0" eb="2">
      <t>ジュウショ</t>
    </rPh>
    <phoneticPr fontId="3"/>
  </si>
  <si>
    <t>電話</t>
    <rPh sb="0" eb="2">
      <t>デンワ</t>
    </rPh>
    <phoneticPr fontId="3"/>
  </si>
  <si>
    <t>郡市連</t>
    <phoneticPr fontId="3"/>
  </si>
  <si>
    <t>申請日</t>
    <rPh sb="0" eb="2">
      <t>シンセイ</t>
    </rPh>
    <rPh sb="2" eb="3">
      <t>ヒ</t>
    </rPh>
    <phoneticPr fontId="3"/>
  </si>
  <si>
    <t>申請日</t>
    <rPh sb="0" eb="2">
      <t>シンセイ</t>
    </rPh>
    <phoneticPr fontId="3"/>
  </si>
  <si>
    <t>【1年】小学生</t>
    <rPh sb="2" eb="3">
      <t>ネン</t>
    </rPh>
    <rPh sb="4" eb="7">
      <t>ショウガクセイ</t>
    </rPh>
    <phoneticPr fontId="3"/>
  </si>
  <si>
    <t>【1年】中学生</t>
    <rPh sb="2" eb="3">
      <t>ネン</t>
    </rPh>
    <rPh sb="4" eb="6">
      <t>チュウガク</t>
    </rPh>
    <rPh sb="6" eb="7">
      <t>セイ</t>
    </rPh>
    <phoneticPr fontId="3"/>
  </si>
  <si>
    <t>【1年】大学生</t>
    <rPh sb="2" eb="3">
      <t>ネン</t>
    </rPh>
    <rPh sb="4" eb="7">
      <t>ダイガクセイ</t>
    </rPh>
    <phoneticPr fontId="3"/>
  </si>
  <si>
    <t>【2年】一般</t>
    <rPh sb="2" eb="3">
      <t>ネン</t>
    </rPh>
    <rPh sb="4" eb="6">
      <t>イッパン</t>
    </rPh>
    <phoneticPr fontId="3"/>
  </si>
  <si>
    <t>【6年】一般</t>
    <rPh sb="2" eb="3">
      <t>ネン</t>
    </rPh>
    <rPh sb="4" eb="6">
      <t>イッパン</t>
    </rPh>
    <phoneticPr fontId="3"/>
  </si>
  <si>
    <t>【期間】区分</t>
    <rPh sb="1" eb="3">
      <t>キカン</t>
    </rPh>
    <rPh sb="4" eb="6">
      <t>クブン</t>
    </rPh>
    <phoneticPr fontId="3"/>
  </si>
  <si>
    <t>新規・更新</t>
    <rPh sb="0" eb="2">
      <t>シンキ</t>
    </rPh>
    <rPh sb="3" eb="5">
      <t>コウシン</t>
    </rPh>
    <phoneticPr fontId="3"/>
  </si>
  <si>
    <t>新規</t>
    <rPh sb="0" eb="2">
      <t>シンキ</t>
    </rPh>
    <phoneticPr fontId="3"/>
  </si>
  <si>
    <t>更新</t>
    <rPh sb="0" eb="2">
      <t>コウシン</t>
    </rPh>
    <phoneticPr fontId="3"/>
  </si>
  <si>
    <t>▼選択▼</t>
    <rPh sb="1" eb="3">
      <t>センタク</t>
    </rPh>
    <phoneticPr fontId="3"/>
  </si>
  <si>
    <t>全空連
会員番号</t>
    <rPh sb="0" eb="1">
      <t>ゼン</t>
    </rPh>
    <rPh sb="1" eb="2">
      <t>クウ</t>
    </rPh>
    <rPh sb="2" eb="3">
      <t>レン</t>
    </rPh>
    <rPh sb="4" eb="6">
      <t>カイイン</t>
    </rPh>
    <rPh sb="6" eb="8">
      <t>バンゴウ</t>
    </rPh>
    <phoneticPr fontId="3"/>
  </si>
  <si>
    <t>県連
会員番号</t>
    <rPh sb="0" eb="2">
      <t>ケンレン</t>
    </rPh>
    <rPh sb="3" eb="5">
      <t>カイイン</t>
    </rPh>
    <rPh sb="5" eb="7">
      <t>バンゴウ</t>
    </rPh>
    <phoneticPr fontId="3"/>
  </si>
  <si>
    <t>５段</t>
    <rPh sb="1" eb="2">
      <t>ダン</t>
    </rPh>
    <phoneticPr fontId="3"/>
  </si>
  <si>
    <t>【1年】高校生</t>
    <rPh sb="2" eb="3">
      <t>ネン</t>
    </rPh>
    <rPh sb="4" eb="7">
      <t>コウコウセイ</t>
    </rPh>
    <phoneticPr fontId="3"/>
  </si>
  <si>
    <t>【2年】大学生</t>
    <rPh sb="2" eb="3">
      <t>ネン</t>
    </rPh>
    <rPh sb="4" eb="7">
      <t>ダイガクセイ</t>
    </rPh>
    <phoneticPr fontId="3"/>
  </si>
  <si>
    <t>【4年】大学生</t>
    <rPh sb="2" eb="3">
      <t>ネン</t>
    </rPh>
    <rPh sb="4" eb="7">
      <t>ダイガクセイ</t>
    </rPh>
    <phoneticPr fontId="3"/>
  </si>
  <si>
    <t>小計</t>
    <rPh sb="0" eb="2">
      <t>しょうけい</t>
    </rPh>
    <phoneticPr fontId="15" type="Hiragana" alignment="distributed"/>
  </si>
  <si>
    <t>※下記を入力してください</t>
    <rPh sb="1" eb="3">
      <t>カキ</t>
    </rPh>
    <rPh sb="4" eb="6">
      <t>ニュウリョク</t>
    </rPh>
    <phoneticPr fontId="3"/>
  </si>
  <si>
    <t>全てのページに反映されます</t>
    <rPh sb="0" eb="1">
      <t>スベ</t>
    </rPh>
    <rPh sb="7" eb="9">
      <t>ハンエイ</t>
    </rPh>
    <phoneticPr fontId="3"/>
  </si>
  <si>
    <t>090-1111-2222</t>
    <phoneticPr fontId="3"/>
  </si>
  <si>
    <t>級位
段位</t>
    <rPh sb="0" eb="1">
      <t>キュウ</t>
    </rPh>
    <rPh sb="1" eb="2">
      <t>イ</t>
    </rPh>
    <rPh sb="3" eb="4">
      <t>ダン</t>
    </rPh>
    <rPh sb="4" eb="5">
      <t>イ</t>
    </rPh>
    <phoneticPr fontId="3"/>
  </si>
  <si>
    <t>支払証添付書</t>
    <phoneticPr fontId="3"/>
  </si>
  <si>
    <t>熊本県空手道連盟</t>
  </si>
  <si>
    <t>▼注意事項▼</t>
    <rPh sb="1" eb="3">
      <t>チュウイ</t>
    </rPh>
    <rPh sb="3" eb="5">
      <t>ジコウ</t>
    </rPh>
    <phoneticPr fontId="3"/>
  </si>
  <si>
    <t>①氏名の【ふりがな】を必ず編集してください</t>
    <rPh sb="1" eb="3">
      <t>シメイ</t>
    </rPh>
    <rPh sb="11" eb="12">
      <t>カナラ</t>
    </rPh>
    <rPh sb="13" eb="15">
      <t>ヘンシュウ</t>
    </rPh>
    <phoneticPr fontId="3"/>
  </si>
  <si>
    <t>②生年月日は【Ｓ・Ｈ】と【ピリオド（る）】を使い入力</t>
    <rPh sb="1" eb="3">
      <t>セイネン</t>
    </rPh>
    <rPh sb="3" eb="5">
      <t>ガッピ</t>
    </rPh>
    <rPh sb="22" eb="23">
      <t>ツカ</t>
    </rPh>
    <rPh sb="24" eb="26">
      <t>ニュウリョク</t>
    </rPh>
    <phoneticPr fontId="3"/>
  </si>
  <si>
    <r>
      <t>　※紙媒体（手書き）での申込は</t>
    </r>
    <r>
      <rPr>
        <sz val="11"/>
        <color rgb="FFFF0000"/>
        <rFont val="HGMaruGothicMPRO"/>
        <family val="3"/>
        <charset val="128"/>
      </rPr>
      <t>数式</t>
    </r>
    <r>
      <rPr>
        <sz val="11"/>
        <color theme="1"/>
        <rFont val="HGMaruGothicMPRO"/>
        <family val="3"/>
        <charset val="128"/>
      </rPr>
      <t>が組み込まれているので【年齢・学年】を空欄</t>
    </r>
    <rPh sb="2" eb="3">
      <t>カミ</t>
    </rPh>
    <rPh sb="3" eb="5">
      <t>バイタイ</t>
    </rPh>
    <rPh sb="6" eb="8">
      <t>テガ</t>
    </rPh>
    <rPh sb="12" eb="14">
      <t>モウシコミ</t>
    </rPh>
    <rPh sb="15" eb="17">
      <t>スウシキ</t>
    </rPh>
    <rPh sb="18" eb="19">
      <t>ク</t>
    </rPh>
    <rPh sb="20" eb="21">
      <t>コ</t>
    </rPh>
    <rPh sb="29" eb="31">
      <t>ネンレイ</t>
    </rPh>
    <rPh sb="32" eb="34">
      <t>ガクネン</t>
    </rPh>
    <rPh sb="36" eb="38">
      <t>クウラン</t>
    </rPh>
    <phoneticPr fontId="3"/>
  </si>
  <si>
    <t>　※【一般】のみ手動入力</t>
    <rPh sb="3" eb="5">
      <t>イッパン</t>
    </rPh>
    <rPh sb="8" eb="10">
      <t>シュドウ</t>
    </rPh>
    <rPh sb="10" eb="12">
      <t>ニュウリョク</t>
    </rPh>
    <phoneticPr fontId="3"/>
  </si>
  <si>
    <t>③名簿欄が不足する場合は【行の追加】および【シートコピー】</t>
    <rPh sb="5" eb="7">
      <t>フソク</t>
    </rPh>
    <rPh sb="9" eb="11">
      <t>バアイ</t>
    </rPh>
    <rPh sb="13" eb="14">
      <t>ギョウ</t>
    </rPh>
    <rPh sb="15" eb="17">
      <t>ツイカ</t>
    </rPh>
    <phoneticPr fontId="3"/>
  </si>
  <si>
    <t>　※使わない【その他申請書シート】は削除</t>
    <rPh sb="2" eb="3">
      <t>ツカ</t>
    </rPh>
    <rPh sb="9" eb="10">
      <t>タ</t>
    </rPh>
    <rPh sb="10" eb="13">
      <t>シンセイショ</t>
    </rPh>
    <rPh sb="18" eb="20">
      <t>サクジョ</t>
    </rPh>
    <phoneticPr fontId="3"/>
  </si>
  <si>
    <t>県連会員【登録】申請書</t>
    <rPh sb="0" eb="2">
      <t>ケンレン</t>
    </rPh>
    <rPh sb="2" eb="4">
      <t>カイイン</t>
    </rPh>
    <rPh sb="5" eb="7">
      <t>トウロク</t>
    </rPh>
    <phoneticPr fontId="3"/>
  </si>
  <si>
    <t>令和  年  月  日</t>
    <rPh sb="0" eb="2">
      <t>レイワ</t>
    </rPh>
    <rPh sb="4" eb="5">
      <t>ネン</t>
    </rPh>
    <rPh sb="7" eb="8">
      <t>ガツ</t>
    </rPh>
    <rPh sb="10" eb="11">
      <t>ニチ</t>
    </rPh>
    <phoneticPr fontId="3"/>
  </si>
  <si>
    <t>中2</t>
  </si>
  <si>
    <t>▼支払証の添付方法▼</t>
    <rPh sb="1" eb="3">
      <t>シハライ</t>
    </rPh>
    <rPh sb="3" eb="4">
      <t>ショウ</t>
    </rPh>
    <rPh sb="5" eb="7">
      <t>テンプ</t>
    </rPh>
    <rPh sb="7" eb="9">
      <t>ホウホウ</t>
    </rPh>
    <phoneticPr fontId="3"/>
  </si>
  <si>
    <t>Excelツールバー【挿入】→【画像】</t>
    <rPh sb="11" eb="13">
      <t>ソウニュウ</t>
    </rPh>
    <rPh sb="16" eb="18">
      <t>ガゾウ</t>
    </rPh>
    <phoneticPr fontId="3"/>
  </si>
  <si>
    <t>支払証添付（原本自己保管）</t>
    <rPh sb="2" eb="3">
      <t>ショウ</t>
    </rPh>
    <rPh sb="10" eb="12">
      <t>ホカン</t>
    </rPh>
    <phoneticPr fontId="3"/>
  </si>
  <si>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3"/>
  </si>
  <si>
    <t>　　②お家プリンターのスキャン機能活用</t>
    <rPh sb="4" eb="5">
      <t>ウチ</t>
    </rPh>
    <rPh sb="15" eb="17">
      <t>キノウ</t>
    </rPh>
    <rPh sb="17" eb="19">
      <t>カツヨウ</t>
    </rPh>
    <phoneticPr fontId="3"/>
  </si>
  <si>
    <t>※不要な項目は【行を削除】</t>
    <rPh sb="1" eb="3">
      <t>フヨウ</t>
    </rPh>
    <rPh sb="4" eb="6">
      <t>コウモク</t>
    </rPh>
    <rPh sb="8" eb="9">
      <t>ギョウ</t>
    </rPh>
    <rPh sb="10" eb="12">
      <t>サクジョ</t>
    </rPh>
    <phoneticPr fontId="3"/>
  </si>
  <si>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</si>
  <si>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申請書は【Excelデータ】で添付、【PDF】での投稿は禁止</t>
    <rPh sb="0" eb="2">
      <t>シンセイ</t>
    </rPh>
    <rPh sb="2" eb="3">
      <t>ショ</t>
    </rPh>
    <rPh sb="15" eb="17">
      <t>テンプ</t>
    </rPh>
    <phoneticPr fontId="3"/>
  </si>
  <si>
    <t>〒862-0950</t>
    <phoneticPr fontId="3"/>
  </si>
  <si>
    <t>▼郵送申込▼</t>
    <rPh sb="1" eb="3">
      <t>ユウソウ</t>
    </rPh>
    <rPh sb="3" eb="5">
      <t>モウシコミ</t>
    </rPh>
    <phoneticPr fontId="3"/>
  </si>
  <si>
    <t>熊本市水前寺5-23－2</t>
    <phoneticPr fontId="3"/>
  </si>
  <si>
    <r>
      <t>手書は楷書で大きく記入</t>
    </r>
    <r>
      <rPr>
        <sz val="11"/>
        <color rgb="FFFF0000"/>
        <rFont val="HG丸ｺﾞｼｯｸM-PRO"/>
        <family val="3"/>
        <charset val="128"/>
      </rPr>
      <t>（FAX時、非常に見えづらい）</t>
    </r>
    <rPh sb="0" eb="2">
      <t>テガ</t>
    </rPh>
    <rPh sb="3" eb="5">
      <t>カイショ</t>
    </rPh>
    <rPh sb="6" eb="7">
      <t>オオ</t>
    </rPh>
    <rPh sb="9" eb="11">
      <t>キニュウ</t>
    </rPh>
    <rPh sb="15" eb="16">
      <t>ジ</t>
    </rPh>
    <rPh sb="17" eb="19">
      <t>ヒジョウ</t>
    </rPh>
    <rPh sb="20" eb="21">
      <t>ミ</t>
    </rPh>
    <phoneticPr fontId="3"/>
  </si>
  <si>
    <t>096－387-0643（tel･fax）</t>
    <phoneticPr fontId="3"/>
  </si>
  <si>
    <t>01930-8-16833</t>
    <phoneticPr fontId="3"/>
  </si>
  <si>
    <t>カテゴリ</t>
    <phoneticPr fontId="15" type="Hiragana" alignment="distributed"/>
  </si>
  <si>
    <t>サブカテゴリ</t>
    <phoneticPr fontId="3"/>
  </si>
  <si>
    <t>郡市連</t>
    <rPh sb="0" eb="2">
      <t>グンシ</t>
    </rPh>
    <rPh sb="2" eb="3">
      <t>レン</t>
    </rPh>
    <phoneticPr fontId="3"/>
  </si>
  <si>
    <t>道場</t>
    <rPh sb="0" eb="2">
      <t>ドウジョウ</t>
    </rPh>
    <phoneticPr fontId="3"/>
  </si>
  <si>
    <t>Tel</t>
    <phoneticPr fontId="3"/>
  </si>
  <si>
    <t>Mail</t>
    <phoneticPr fontId="3"/>
  </si>
  <si>
    <t>段位</t>
    <rPh sb="0" eb="2">
      <t>ダンイ</t>
    </rPh>
    <phoneticPr fontId="3"/>
  </si>
  <si>
    <t>流・会派</t>
    <rPh sb="0" eb="1">
      <t>リュウ</t>
    </rPh>
    <rPh sb="2" eb="3">
      <t>カイ</t>
    </rPh>
    <rPh sb="3" eb="4">
      <t>ハ</t>
    </rPh>
    <phoneticPr fontId="3"/>
  </si>
  <si>
    <t>氏名</t>
    <rPh sb="0" eb="2">
      <t>ふりがな</t>
    </rPh>
    <phoneticPr fontId="23" type="Hiragana" alignment="distributed"/>
  </si>
  <si>
    <t>0012345</t>
    <phoneticPr fontId="23" type="Hiragana" alignment="distributed"/>
  </si>
  <si>
    <t>歳</t>
    <rPh sb="0" eb="1">
      <t>さい</t>
    </rPh>
    <phoneticPr fontId="23" type="Hiragana" alignment="distributed"/>
  </si>
  <si>
    <t>初段</t>
    <rPh sb="0" eb="2">
      <t>しょだん</t>
    </rPh>
    <phoneticPr fontId="23" type="Hiragana" alignment="distributed"/>
  </si>
  <si>
    <t>2段</t>
    <rPh sb="1" eb="2">
      <t>だん</t>
    </rPh>
    <phoneticPr fontId="23" type="Hiragana" alignment="distributed"/>
  </si>
  <si>
    <t>3段</t>
    <rPh sb="1" eb="2">
      <t>だん</t>
    </rPh>
    <phoneticPr fontId="23" type="Hiragana" alignment="distributed"/>
  </si>
  <si>
    <t>4段</t>
    <rPh sb="1" eb="2">
      <t>だん</t>
    </rPh>
    <phoneticPr fontId="23" type="Hiragana" alignment="distributed"/>
  </si>
  <si>
    <t>5段</t>
    <rPh sb="1" eb="2">
      <t>だん</t>
    </rPh>
    <phoneticPr fontId="23" type="Hiragana" alignment="distributed"/>
  </si>
  <si>
    <t>段位</t>
    <rPh sb="0" eb="2">
      <t>だんい</t>
    </rPh>
    <phoneticPr fontId="23" type="Hiragana" alignment="distributed"/>
  </si>
  <si>
    <t>資格</t>
    <rPh sb="0" eb="2">
      <t>しかく</t>
    </rPh>
    <phoneticPr fontId="23" type="Hiragana" alignment="distributed"/>
  </si>
  <si>
    <t>流会派</t>
    <rPh sb="0" eb="1">
      <t>りゅう</t>
    </rPh>
    <rPh sb="1" eb="3">
      <t>かいは</t>
    </rPh>
    <phoneticPr fontId="23" type="Hiragana" alignment="distributed"/>
  </si>
  <si>
    <t>▼選択▼</t>
    <rPh sb="1" eb="3">
      <t>せんたく</t>
    </rPh>
    <phoneticPr fontId="23" type="Hiragana" alignment="distributed"/>
  </si>
  <si>
    <t>コーチ1</t>
    <phoneticPr fontId="23" type="Hiragana" alignment="distributed"/>
  </si>
  <si>
    <t>コーチ2</t>
  </si>
  <si>
    <t>コーチ3</t>
  </si>
  <si>
    <t>コーチ4</t>
  </si>
  <si>
    <t>性別</t>
    <rPh sb="0" eb="2">
      <t>せいべつ</t>
    </rPh>
    <phoneticPr fontId="23" type="Hiragana" alignment="distributed"/>
  </si>
  <si>
    <t>男</t>
    <rPh sb="0" eb="1">
      <t>おとこ</t>
    </rPh>
    <phoneticPr fontId="23" type="Hiragana" alignment="distributed"/>
  </si>
  <si>
    <t>女</t>
    <rPh sb="0" eb="1">
      <t>おんな</t>
    </rPh>
    <phoneticPr fontId="23" type="Hiragana" alignment="distributed"/>
  </si>
  <si>
    <t>JSPO資格</t>
    <rPh sb="4" eb="6">
      <t>シカク</t>
    </rPh>
    <phoneticPr fontId="3"/>
  </si>
  <si>
    <t>令和　　年　　月　　日</t>
    <rPh sb="0" eb="2">
      <t>レイワ</t>
    </rPh>
    <rPh sb="4" eb="5">
      <t>ネン</t>
    </rPh>
    <rPh sb="7" eb="8">
      <t>ガツ</t>
    </rPh>
    <rPh sb="10" eb="11">
      <t>ニチ</t>
    </rPh>
    <phoneticPr fontId="3"/>
  </si>
  <si>
    <t>(5年間は申請書、支払証は保管してください）</t>
    <rPh sb="2" eb="4">
      <t>ネンカン</t>
    </rPh>
    <rPh sb="5" eb="7">
      <t>シンセイ</t>
    </rPh>
    <rPh sb="7" eb="8">
      <t>ショ</t>
    </rPh>
    <rPh sb="9" eb="11">
      <t>シハラ</t>
    </rPh>
    <rPh sb="11" eb="12">
      <t>ショウ</t>
    </rPh>
    <rPh sb="13" eb="15">
      <t>ホカン</t>
    </rPh>
    <phoneticPr fontId="3"/>
  </si>
  <si>
    <t>連合</t>
    <rPh sb="0" eb="2">
      <t>レンゴウ</t>
    </rPh>
    <phoneticPr fontId="3"/>
  </si>
  <si>
    <t>松濤</t>
    <rPh sb="0" eb="2">
      <t>ショウトウ</t>
    </rPh>
    <phoneticPr fontId="3"/>
  </si>
  <si>
    <t>和道</t>
    <rPh sb="0" eb="2">
      <t>ワドウ</t>
    </rPh>
    <phoneticPr fontId="3"/>
  </si>
  <si>
    <t>剛柔</t>
    <rPh sb="0" eb="2">
      <t>ゴウジュウ</t>
    </rPh>
    <phoneticPr fontId="3"/>
  </si>
  <si>
    <t>糸東</t>
    <rPh sb="0" eb="1">
      <t>シ</t>
    </rPh>
    <rPh sb="1" eb="2">
      <t>トウ</t>
    </rPh>
    <phoneticPr fontId="3"/>
  </si>
  <si>
    <t>　熊空連（一般：2年登録6,000円、ゴールデン：5年登録15,000円）</t>
    <phoneticPr fontId="23" type="Hiragana" alignment="distributed"/>
  </si>
  <si>
    <t>　全空連HPより年度単位で新規・更新登録</t>
    <phoneticPr fontId="3"/>
  </si>
  <si>
    <t>　　※未登録期間は、5年前まで遡っての登録料が必須</t>
    <rPh sb="21" eb="22">
      <t>りょう</t>
    </rPh>
    <rPh sb="23" eb="25">
      <t>ひっす</t>
    </rPh>
    <phoneticPr fontId="23" type="Hiragana" alignment="distributed"/>
  </si>
  <si>
    <t>③〆切　【　令和○年○月○日(○)　】　振込後、支払証添付</t>
    <rPh sb="2" eb="3">
      <t>きり</t>
    </rPh>
    <rPh sb="6" eb="8">
      <t>れいわ</t>
    </rPh>
    <rPh sb="9" eb="10">
      <t>ねん</t>
    </rPh>
    <rPh sb="11" eb="12">
      <t>つき</t>
    </rPh>
    <rPh sb="13" eb="14">
      <t>ひ</t>
    </rPh>
    <rPh sb="22" eb="23">
      <t>ご</t>
    </rPh>
    <phoneticPr fontId="23" type="Hiragana" alignment="distributed"/>
  </si>
  <si>
    <t>審判資格</t>
    <rPh sb="0" eb="2">
      <t>シンパン</t>
    </rPh>
    <rPh sb="2" eb="4">
      <t>シカク</t>
    </rPh>
    <phoneticPr fontId="3"/>
  </si>
  <si>
    <t>形【県C】</t>
    <rPh sb="0" eb="1">
      <t>かた</t>
    </rPh>
    <rPh sb="2" eb="3">
      <t>けん</t>
    </rPh>
    <phoneticPr fontId="7" type="Hiragana" alignment="distributed"/>
  </si>
  <si>
    <t>組手【県C】</t>
    <rPh sb="0" eb="1">
      <t>く</t>
    </rPh>
    <rPh sb="1" eb="2">
      <t>て</t>
    </rPh>
    <rPh sb="3" eb="4">
      <t>けん</t>
    </rPh>
    <phoneticPr fontId="7" type="Hiragana" alignment="distributed"/>
  </si>
  <si>
    <t>形【県B】</t>
    <rPh sb="0" eb="1">
      <t>かた</t>
    </rPh>
    <rPh sb="2" eb="3">
      <t>けん</t>
    </rPh>
    <phoneticPr fontId="7" type="Hiragana" alignment="distributed"/>
  </si>
  <si>
    <t>組手【県B】</t>
    <rPh sb="0" eb="1">
      <t>くみ</t>
    </rPh>
    <rPh sb="1" eb="2">
      <t>て</t>
    </rPh>
    <rPh sb="3" eb="4">
      <t>けん</t>
    </rPh>
    <phoneticPr fontId="7" type="Hiragana" alignment="distributed"/>
  </si>
  <si>
    <t>形【県A】</t>
    <rPh sb="0" eb="1">
      <t>かた</t>
    </rPh>
    <rPh sb="2" eb="3">
      <t>けん</t>
    </rPh>
    <phoneticPr fontId="7" type="Hiragana" alignment="distributed"/>
  </si>
  <si>
    <t>組手【県A】</t>
    <rPh sb="0" eb="2">
      <t>くみて</t>
    </rPh>
    <rPh sb="3" eb="4">
      <t>けん</t>
    </rPh>
    <phoneticPr fontId="7" type="Hiragana" alignment="distributed"/>
  </si>
  <si>
    <t>形【地区】</t>
    <rPh sb="0" eb="1">
      <t>かた</t>
    </rPh>
    <rPh sb="2" eb="4">
      <t>ちく</t>
    </rPh>
    <phoneticPr fontId="7" type="Hiragana" alignment="distributed"/>
  </si>
  <si>
    <t>組手【地区】</t>
    <rPh sb="0" eb="2">
      <t>くみて</t>
    </rPh>
    <rPh sb="3" eb="5">
      <t>ちく</t>
    </rPh>
    <phoneticPr fontId="7" type="Hiragana" alignment="distributed"/>
  </si>
  <si>
    <t>形【全国】</t>
    <rPh sb="0" eb="1">
      <t>かた</t>
    </rPh>
    <rPh sb="2" eb="4">
      <t>ぜんこく</t>
    </rPh>
    <phoneticPr fontId="7" type="Hiragana" alignment="distributed"/>
  </si>
  <si>
    <t>組手【全国】</t>
    <rPh sb="0" eb="2">
      <t>くみて</t>
    </rPh>
    <rPh sb="3" eb="5">
      <t>ぜんこく</t>
    </rPh>
    <phoneticPr fontId="7" type="Hiragana" alignment="distributed"/>
  </si>
  <si>
    <t>形審判</t>
    <rPh sb="0" eb="1">
      <t>カタ</t>
    </rPh>
    <rPh sb="1" eb="3">
      <t>シンパン</t>
    </rPh>
    <phoneticPr fontId="3"/>
  </si>
  <si>
    <t>組手審判</t>
    <rPh sb="0" eb="2">
      <t>クミテ</t>
    </rPh>
    <rPh sb="2" eb="4">
      <t>シンパン</t>
    </rPh>
    <phoneticPr fontId="3"/>
  </si>
  <si>
    <t>無</t>
    <rPh sb="0" eb="1">
      <t>む</t>
    </rPh>
    <phoneticPr fontId="7" type="Hiragana" alignment="distributed"/>
  </si>
  <si>
    <t>〒　-
郡市～</t>
    <rPh sb="4" eb="6">
      <t>グンシ</t>
    </rPh>
    <phoneticPr fontId="3"/>
  </si>
  <si>
    <t>性別</t>
    <rPh sb="0" eb="2">
      <t>せいべつ</t>
    </rPh>
    <phoneticPr fontId="5" type="Hiragana" alignment="distributed"/>
  </si>
  <si>
    <t>審判登録料</t>
    <rPh sb="0" eb="2">
      <t>しんぱん</t>
    </rPh>
    <rPh sb="2" eb="4">
      <t>とうろく</t>
    </rPh>
    <rPh sb="4" eb="5">
      <t>りょう</t>
    </rPh>
    <phoneticPr fontId="5" type="Hiragana" alignment="distributed"/>
  </si>
  <si>
    <t>　熊空連（一般：2年登録6,000円・ゴールデン：5年登録15,000円6年有効）</t>
    <phoneticPr fontId="3"/>
  </si>
  <si>
    <t>　未登録期間がある場合は、5年前まで遡っての登録が必要です。</t>
    <phoneticPr fontId="3"/>
  </si>
  <si>
    <t>⑤［郵便振替］01930－8―16833　　熊本県空手道連盟</t>
    <phoneticPr fontId="3"/>
  </si>
  <si>
    <t>審判登録【県連・全空連】申請書</t>
    <rPh sb="0" eb="2">
      <t>シンパン</t>
    </rPh>
    <rPh sb="2" eb="4">
      <t>トウロク</t>
    </rPh>
    <rPh sb="5" eb="6">
      <t>ケン</t>
    </rPh>
    <rPh sb="6" eb="7">
      <t>レン</t>
    </rPh>
    <rPh sb="8" eb="11">
      <t>ゼンソラレン</t>
    </rPh>
    <phoneticPr fontId="3"/>
  </si>
  <si>
    <t>熊〇〇〇</t>
    <rPh sb="0" eb="1">
      <t>くま</t>
    </rPh>
    <phoneticPr fontId="23" type="Hiragana" alignment="distributed"/>
  </si>
  <si>
    <t>〇〇〇</t>
    <phoneticPr fontId="5" type="Hiragana" alignment="distributed"/>
  </si>
  <si>
    <t>県連会員証添付</t>
    <rPh sb="0" eb="1">
      <t>けん</t>
    </rPh>
    <rPh sb="1" eb="2">
      <t>れん</t>
    </rPh>
    <rPh sb="2" eb="5">
      <t>かいいんしょう</t>
    </rPh>
    <rPh sb="5" eb="7">
      <t>てんぷ</t>
    </rPh>
    <phoneticPr fontId="5" type="Hiragana" alignment="distributed"/>
  </si>
  <si>
    <t>全空連会員証添付</t>
    <rPh sb="0" eb="1">
      <t>ぜん</t>
    </rPh>
    <rPh sb="1" eb="2">
      <t>そら</t>
    </rPh>
    <rPh sb="2" eb="3">
      <t>れん</t>
    </rPh>
    <rPh sb="3" eb="6">
      <t>かいいんしょう</t>
    </rPh>
    <rPh sb="6" eb="8">
      <t>てんぷ</t>
    </rPh>
    <phoneticPr fontId="5" type="Hiragana" alignment="distributed"/>
  </si>
  <si>
    <t>県連</t>
    <rPh sb="0" eb="2">
      <t>けんれん</t>
    </rPh>
    <phoneticPr fontId="5" type="Hiragana" alignment="distributed"/>
  </si>
  <si>
    <t>全空連</t>
    <rPh sb="0" eb="1">
      <t>ぜん</t>
    </rPh>
    <rPh sb="1" eb="3">
      <t>そられん</t>
    </rPh>
    <phoneticPr fontId="5" type="Hiragana" alignment="distributed"/>
  </si>
  <si>
    <t>審判登録料</t>
    <rPh sb="0" eb="2">
      <t>しんぱん</t>
    </rPh>
    <rPh sb="2" eb="5">
      <t>とうろくりょう</t>
    </rPh>
    <phoneticPr fontId="5" type="Hiragana" alignment="distributed"/>
  </si>
  <si>
    <t>一般</t>
    <rPh sb="0" eb="2">
      <t>いっぱん</t>
    </rPh>
    <phoneticPr fontId="5" type="Hiragana" alignment="distributed"/>
  </si>
  <si>
    <t>形審判登録料（更新・新規）</t>
    <rPh sb="0" eb="1">
      <t>かた</t>
    </rPh>
    <rPh sb="1" eb="3">
      <t>しんぱん</t>
    </rPh>
    <rPh sb="3" eb="5">
      <t>とうろく</t>
    </rPh>
    <rPh sb="5" eb="6">
      <t>りょう</t>
    </rPh>
    <rPh sb="7" eb="9">
      <t>こうしん</t>
    </rPh>
    <rPh sb="10" eb="12">
      <t>しんき</t>
    </rPh>
    <phoneticPr fontId="5" type="Hiragana" alignment="distributed"/>
  </si>
  <si>
    <t>組手審判登録料（更新・新規）</t>
    <rPh sb="0" eb="2">
      <t>クミテ</t>
    </rPh>
    <rPh sb="2" eb="4">
      <t>シンパン</t>
    </rPh>
    <rPh sb="4" eb="7">
      <t>トウロクリョウ</t>
    </rPh>
    <phoneticPr fontId="3"/>
  </si>
  <si>
    <t>２年登録</t>
    <rPh sb="1" eb="2">
      <t>ネン</t>
    </rPh>
    <rPh sb="2" eb="4">
      <t>トウロク</t>
    </rPh>
    <phoneticPr fontId="3"/>
  </si>
  <si>
    <t>５年登録（実質６年間）</t>
    <rPh sb="1" eb="2">
      <t>ネン</t>
    </rPh>
    <rPh sb="2" eb="4">
      <t>トウロク</t>
    </rPh>
    <rPh sb="5" eb="7">
      <t>ジッシツ</t>
    </rPh>
    <rPh sb="8" eb="10">
      <t>ネンカン</t>
    </rPh>
    <phoneticPr fontId="3"/>
  </si>
  <si>
    <t>組手審判登録料（３年間）</t>
    <rPh sb="0" eb="2">
      <t>クミテ</t>
    </rPh>
    <rPh sb="2" eb="4">
      <t>シンパン</t>
    </rPh>
    <rPh sb="4" eb="7">
      <t>トウロクリョウ</t>
    </rPh>
    <rPh sb="9" eb="11">
      <t>ネンカン</t>
    </rPh>
    <phoneticPr fontId="3"/>
  </si>
  <si>
    <t>形審判登録料（３年間）</t>
    <rPh sb="0" eb="1">
      <t>カタ</t>
    </rPh>
    <rPh sb="1" eb="3">
      <t>シンパン</t>
    </rPh>
    <rPh sb="3" eb="6">
      <t>トウロクリョウ</t>
    </rPh>
    <rPh sb="8" eb="10">
      <t>ネンカン</t>
    </rPh>
    <phoneticPr fontId="3"/>
  </si>
  <si>
    <t>２年登録</t>
    <rPh sb="1" eb="4">
      <t>ネントウロク</t>
    </rPh>
    <phoneticPr fontId="3"/>
  </si>
  <si>
    <t>①会員登録有効期限切れの方は、別途【県連会員登録申請】、および【全空連ネット申請】</t>
    <rPh sb="5" eb="7">
      <t>ゆうこう</t>
    </rPh>
    <rPh sb="9" eb="10">
      <t>き</t>
    </rPh>
    <rPh sb="12" eb="13">
      <t>かた</t>
    </rPh>
    <rPh sb="15" eb="17">
      <t>べっと</t>
    </rPh>
    <rPh sb="18" eb="20">
      <t>けんれん</t>
    </rPh>
    <rPh sb="20" eb="22">
      <t>かいいん</t>
    </rPh>
    <rPh sb="22" eb="24">
      <t>とうろく</t>
    </rPh>
    <rPh sb="32" eb="33">
      <t>ぜん</t>
    </rPh>
    <rPh sb="33" eb="34">
      <t>くう</t>
    </rPh>
    <rPh sb="34" eb="35">
      <t>れん</t>
    </rPh>
    <rPh sb="38" eb="40">
      <t>しんせい</t>
    </rPh>
    <phoneticPr fontId="23" type="Hiragana" alignment="distributed"/>
  </si>
  <si>
    <r>
      <t>地区審判をお持ちの方は必要ありません（全空連カード</t>
    </r>
    <r>
      <rPr>
        <sz val="12"/>
        <color rgb="FFFF0000"/>
        <rFont val="HG丸ｺﾞｼｯｸM-PRO"/>
        <family val="3"/>
        <charset val="128"/>
      </rPr>
      <t>最下部　都道府県有効期限）</t>
    </r>
    <r>
      <rPr>
        <sz val="12"/>
        <rFont val="HG丸ｺﾞｼｯｸM-PRO"/>
        <family val="3"/>
        <charset val="128"/>
      </rPr>
      <t>をご確認ください。　</t>
    </r>
    <rPh sb="0" eb="2">
      <t>チク</t>
    </rPh>
    <rPh sb="2" eb="4">
      <t>シンパン</t>
    </rPh>
    <rPh sb="6" eb="7">
      <t>モ</t>
    </rPh>
    <rPh sb="9" eb="10">
      <t>カタ</t>
    </rPh>
    <rPh sb="11" eb="13">
      <t>ヒツヨウ</t>
    </rPh>
    <rPh sb="19" eb="20">
      <t>ゼン</t>
    </rPh>
    <rPh sb="20" eb="21">
      <t>ソラ</t>
    </rPh>
    <rPh sb="21" eb="22">
      <t>レン</t>
    </rPh>
    <rPh sb="25" eb="28">
      <t>サイカブ</t>
    </rPh>
    <rPh sb="29" eb="33">
      <t>トドウフケン</t>
    </rPh>
    <rPh sb="33" eb="37">
      <t>ユウコウキゲン</t>
    </rPh>
    <rPh sb="40" eb="42">
      <t>カクニン</t>
    </rPh>
    <phoneticPr fontId="3"/>
  </si>
  <si>
    <r>
      <t>③全空連審判登録料は地区審判を受ける方は全員必要です。（</t>
    </r>
    <r>
      <rPr>
        <sz val="12"/>
        <color rgb="FFFF0000"/>
        <rFont val="HG丸ｺﾞｼｯｸM-PRO"/>
        <family val="3"/>
        <charset val="128"/>
      </rPr>
      <t>組手、形とも登録要</t>
    </r>
    <r>
      <rPr>
        <sz val="12"/>
        <color theme="1"/>
        <rFont val="HG丸ｺﾞｼｯｸM-PRO"/>
        <family val="3"/>
        <charset val="128"/>
      </rPr>
      <t>）</t>
    </r>
    <rPh sb="1" eb="2">
      <t>ゼン</t>
    </rPh>
    <rPh sb="2" eb="4">
      <t>ソラレン</t>
    </rPh>
    <rPh sb="4" eb="6">
      <t>シンパン</t>
    </rPh>
    <rPh sb="6" eb="8">
      <t>トウロク</t>
    </rPh>
    <rPh sb="8" eb="9">
      <t>リョウ</t>
    </rPh>
    <rPh sb="10" eb="12">
      <t>チク</t>
    </rPh>
    <rPh sb="12" eb="14">
      <t>シンパン</t>
    </rPh>
    <rPh sb="15" eb="16">
      <t>ウ</t>
    </rPh>
    <rPh sb="18" eb="19">
      <t>カタ</t>
    </rPh>
    <rPh sb="20" eb="22">
      <t>ゼンイン</t>
    </rPh>
    <rPh sb="22" eb="24">
      <t>ヒツヨウ</t>
    </rPh>
    <rPh sb="28" eb="30">
      <t>クミテ</t>
    </rPh>
    <rPh sb="31" eb="32">
      <t>カタ</t>
    </rPh>
    <rPh sb="34" eb="36">
      <t>トウロク</t>
    </rPh>
    <rPh sb="36" eb="37">
      <t>ヨウ</t>
    </rPh>
    <phoneticPr fontId="3"/>
  </si>
  <si>
    <t>健空会</t>
    <rPh sb="0" eb="3">
      <t>ケン</t>
    </rPh>
    <phoneticPr fontId="3"/>
  </si>
  <si>
    <t>山内　淳</t>
    <rPh sb="0" eb="2">
      <t>ヤマウチ</t>
    </rPh>
    <rPh sb="3" eb="4">
      <t>ジュン</t>
    </rPh>
    <phoneticPr fontId="3"/>
  </si>
  <si>
    <t>〒861-4126</t>
    <phoneticPr fontId="3"/>
  </si>
  <si>
    <t>まず基本情報を入れてください。基本情報が申請書に反映致します。</t>
    <rPh sb="2" eb="4">
      <t>きほん</t>
    </rPh>
    <rPh sb="4" eb="6">
      <t>じょうほう</t>
    </rPh>
    <rPh sb="7" eb="8">
      <t>い</t>
    </rPh>
    <rPh sb="15" eb="19">
      <t>きほんじょうほう</t>
    </rPh>
    <rPh sb="20" eb="23">
      <t>しんせいしょ</t>
    </rPh>
    <rPh sb="24" eb="26">
      <t>はんえい</t>
    </rPh>
    <rPh sb="26" eb="27">
      <t>いた</t>
    </rPh>
    <phoneticPr fontId="5" type="Hiragana" alignment="distributed"/>
  </si>
  <si>
    <t>熊本市空手道協議会</t>
    <rPh sb="2" eb="3">
      <t>シ</t>
    </rPh>
    <rPh sb="3" eb="5">
      <t>カラテ</t>
    </rPh>
    <rPh sb="5" eb="6">
      <t>ミチ</t>
    </rPh>
    <rPh sb="6" eb="9">
      <t>キョウギカイ</t>
    </rPh>
    <phoneticPr fontId="3"/>
  </si>
  <si>
    <t>熊本市南区銭塘町1338-3</t>
    <rPh sb="2" eb="3">
      <t>シ</t>
    </rPh>
    <rPh sb="3" eb="5">
      <t>ミナミク</t>
    </rPh>
    <rPh sb="5" eb="6">
      <t>ゼニ</t>
    </rPh>
    <rPh sb="6" eb="7">
      <t>トモ</t>
    </rPh>
    <rPh sb="7" eb="8">
      <t>マチ</t>
    </rPh>
    <phoneticPr fontId="3"/>
  </si>
  <si>
    <t>090-9489-24096</t>
    <phoneticPr fontId="3"/>
  </si>
  <si>
    <t>○○市空手道連盟</t>
    <rPh sb="2" eb="3">
      <t>シ</t>
    </rPh>
    <rPh sb="3" eb="5">
      <t>カラテ</t>
    </rPh>
    <rPh sb="5" eb="6">
      <t>ミチ</t>
    </rPh>
    <rPh sb="6" eb="8">
      <t>レンメイ</t>
    </rPh>
    <phoneticPr fontId="3"/>
  </si>
  <si>
    <t>○○塾</t>
    <rPh sb="2" eb="3">
      <t>ジュク</t>
    </rPh>
    <phoneticPr fontId="3"/>
  </si>
  <si>
    <t>△△　△△</t>
    <phoneticPr fontId="3"/>
  </si>
  <si>
    <t>〒〇〇〇-〇〇〇〇</t>
    <phoneticPr fontId="3"/>
  </si>
  <si>
    <t>熊本市熊区1-2-3</t>
    <rPh sb="0" eb="3">
      <t>クマモトシ</t>
    </rPh>
    <rPh sb="3" eb="4">
      <t>クマ</t>
    </rPh>
    <rPh sb="4" eb="5">
      <t>ク</t>
    </rPh>
    <phoneticPr fontId="3"/>
  </si>
  <si>
    <t>会員登録料</t>
    <rPh sb="0" eb="2">
      <t>カイイン</t>
    </rPh>
    <rPh sb="2" eb="5">
      <t>トウロクリョウ</t>
    </rPh>
    <phoneticPr fontId="3"/>
  </si>
  <si>
    <t>県連</t>
    <rPh sb="0" eb="2">
      <t>ケンレン</t>
    </rPh>
    <phoneticPr fontId="3"/>
  </si>
  <si>
    <t>県会員登録料</t>
    <rPh sb="0" eb="1">
      <t>ケン</t>
    </rPh>
    <rPh sb="1" eb="3">
      <t>カイイン</t>
    </rPh>
    <rPh sb="3" eb="5">
      <t>トウロク</t>
    </rPh>
    <rPh sb="5" eb="6">
      <t>リョウ</t>
    </rPh>
    <phoneticPr fontId="3"/>
  </si>
  <si>
    <t>　申し込みください。</t>
    <phoneticPr fontId="3"/>
  </si>
  <si>
    <t>①会員登録有効期限切れの方は、申請も必ず行ってください。全空連は全空連HPで登録。</t>
    <phoneticPr fontId="3"/>
  </si>
  <si>
    <t>写真データは画素数（容量）を落として添付</t>
    <rPh sb="0" eb="2">
      <t>シャシン</t>
    </rPh>
    <rPh sb="6" eb="9">
      <t>ガソスウ</t>
    </rPh>
    <rPh sb="10" eb="12">
      <t>ヨウリョウ</t>
    </rPh>
    <rPh sb="14" eb="15">
      <t>オ</t>
    </rPh>
    <rPh sb="18" eb="20">
      <t>テンプ</t>
    </rPh>
    <phoneticPr fontId="3"/>
  </si>
  <si>
    <r>
      <rPr>
        <sz val="16"/>
        <rFont val="HG丸ｺﾞｼｯｸM-PRO"/>
        <family val="3"/>
        <charset val="128"/>
      </rPr>
      <t>▼</t>
    </r>
    <r>
      <rPr>
        <sz val="16"/>
        <color rgb="FFFF0000"/>
        <rFont val="HG丸ｺﾞｼｯｸM-PRO"/>
        <family val="3"/>
        <charset val="128"/>
      </rPr>
      <t>ホームページ申込と県連メールに同時に申し込みをお願い致します。</t>
    </r>
    <r>
      <rPr>
        <sz val="16"/>
        <rFont val="HG丸ｺﾞｼｯｸM-PRO"/>
        <family val="3"/>
        <charset val="128"/>
      </rPr>
      <t>▼</t>
    </r>
    <rPh sb="7" eb="9">
      <t>モウシコミ</t>
    </rPh>
    <rPh sb="10" eb="12">
      <t>ケンレン</t>
    </rPh>
    <rPh sb="16" eb="18">
      <t>ドウジ</t>
    </rPh>
    <rPh sb="19" eb="20">
      <t>モウ</t>
    </rPh>
    <rPh sb="21" eb="22">
      <t>コ</t>
    </rPh>
    <rPh sb="25" eb="26">
      <t>ネガ</t>
    </rPh>
    <rPh sb="27" eb="28">
      <t>イタ</t>
    </rPh>
    <phoneticPr fontId="3"/>
  </si>
  <si>
    <t>県連メールアドレス’　karate.k@abelia.ocn.ne.jp</t>
    <rPh sb="0" eb="2">
      <t>ケンレン</t>
    </rPh>
    <phoneticPr fontId="3"/>
  </si>
  <si>
    <t xml:space="preserve">    jun-yamauchi@npo-kks.or.jp</t>
    <phoneticPr fontId="3"/>
  </si>
  <si>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3"/>
  </si>
  <si>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3"/>
  </si>
  <si>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3"/>
  </si>
  <si>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3"/>
  </si>
  <si>
    <t>形・組手登録料　(R2年度～R４年度)</t>
    <phoneticPr fontId="3"/>
  </si>
  <si>
    <t>0015719</t>
    <phoneticPr fontId="23" type="Hiragana" alignment="distributed"/>
  </si>
  <si>
    <t>熊令2</t>
    <rPh sb="0" eb="1">
      <t>くま</t>
    </rPh>
    <rPh sb="1" eb="2">
      <t>れい</t>
    </rPh>
    <phoneticPr fontId="23" type="Hiragana" alignment="distributed"/>
  </si>
  <si>
    <t>004</t>
    <phoneticPr fontId="3"/>
  </si>
  <si>
    <t>山内　淳</t>
    <rPh sb="0" eb="2">
      <t>やまうち</t>
    </rPh>
    <rPh sb="3" eb="4">
      <t>じゅん</t>
    </rPh>
    <phoneticPr fontId="5" type="Hiragana" alignment="distributed"/>
  </si>
  <si>
    <t>全空連番号</t>
    <rPh sb="0" eb="3">
      <t>ゼンソラレン</t>
    </rPh>
    <rPh sb="3" eb="5">
      <t>バンゴウ</t>
    </rPh>
    <phoneticPr fontId="3"/>
  </si>
  <si>
    <t>県連会員番号（有効期限）</t>
    <rPh sb="0" eb="2">
      <t>ケンレン</t>
    </rPh>
    <rPh sb="2" eb="6">
      <t>カイインバンゴウ</t>
    </rPh>
    <rPh sb="7" eb="11">
      <t>ユウコウキゲン</t>
    </rPh>
    <phoneticPr fontId="3"/>
  </si>
  <si>
    <t>0015719</t>
    <phoneticPr fontId="3"/>
  </si>
  <si>
    <t>熊令2-004</t>
    <rPh sb="0" eb="1">
      <t>クマ</t>
    </rPh>
    <rPh sb="1" eb="2">
      <t>レイ</t>
    </rPh>
    <phoneticPr fontId="3"/>
  </si>
  <si>
    <t>例</t>
    <rPh sb="0" eb="1">
      <t>レイ</t>
    </rPh>
    <phoneticPr fontId="3"/>
  </si>
  <si>
    <t>有効期限</t>
    <rPh sb="0" eb="4">
      <t>ユウコウキゲン</t>
    </rPh>
    <phoneticPr fontId="3"/>
  </si>
  <si>
    <t>県連審判登録</t>
    <rPh sb="0" eb="2">
      <t>ケンレン</t>
    </rPh>
    <rPh sb="2" eb="4">
      <t>シンパン</t>
    </rPh>
    <rPh sb="4" eb="6">
      <t>トウロク</t>
    </rPh>
    <phoneticPr fontId="3"/>
  </si>
  <si>
    <t>都道府県審判登録</t>
    <rPh sb="0" eb="4">
      <t>トドウフケン</t>
    </rPh>
    <rPh sb="4" eb="6">
      <t>シンパン</t>
    </rPh>
    <rPh sb="6" eb="8">
      <t>トウロク</t>
    </rPh>
    <phoneticPr fontId="3"/>
  </si>
  <si>
    <t>2022/3/31</t>
    <phoneticPr fontId="3"/>
  </si>
  <si>
    <t>都道府県審判登録は地区審を受審する場合は必ず必要になり、登録後３年してからの受審になります。</t>
    <rPh sb="0" eb="4">
      <t>トドウフケン</t>
    </rPh>
    <rPh sb="4" eb="8">
      <t>シンパントウロク</t>
    </rPh>
    <rPh sb="9" eb="12">
      <t>チクシン</t>
    </rPh>
    <rPh sb="13" eb="15">
      <t>ジュシン</t>
    </rPh>
    <rPh sb="17" eb="19">
      <t>バアイ</t>
    </rPh>
    <rPh sb="20" eb="21">
      <t>カナラ</t>
    </rPh>
    <rPh sb="22" eb="24">
      <t>ヒツヨウ</t>
    </rPh>
    <rPh sb="28" eb="30">
      <t>トウロク</t>
    </rPh>
    <rPh sb="30" eb="31">
      <t>ゴ</t>
    </rPh>
    <rPh sb="32" eb="33">
      <t>ネン</t>
    </rPh>
    <rPh sb="38" eb="40">
      <t>ジュシン</t>
    </rPh>
    <phoneticPr fontId="3"/>
  </si>
  <si>
    <t>３年ごとの更新となります。県連審判Bランク以上が対象です。</t>
    <rPh sb="1" eb="2">
      <t>ネン</t>
    </rPh>
    <rPh sb="5" eb="7">
      <t>コウシン</t>
    </rPh>
    <rPh sb="13" eb="15">
      <t>ケンレン</t>
    </rPh>
    <rPh sb="15" eb="17">
      <t>シンパン</t>
    </rPh>
    <rPh sb="21" eb="23">
      <t>イジョウ</t>
    </rPh>
    <rPh sb="24" eb="26">
      <t>タイショウ</t>
    </rPh>
    <phoneticPr fontId="3"/>
  </si>
  <si>
    <t>〇</t>
    <phoneticPr fontId="3"/>
  </si>
  <si>
    <t>形・組手登録料（R2年度～R5.3.31)</t>
    <rPh sb="0" eb="1">
      <t>かた</t>
    </rPh>
    <rPh sb="2" eb="4">
      <t>くみて</t>
    </rPh>
    <rPh sb="4" eb="6">
      <t>とうろく</t>
    </rPh>
    <rPh sb="6" eb="7">
      <t>りょう</t>
    </rPh>
    <rPh sb="9" eb="10">
      <t>ねん</t>
    </rPh>
    <rPh sb="10" eb="11">
      <t>ど</t>
    </rPh>
    <phoneticPr fontId="5" type="Hiragana" alignment="distributed"/>
  </si>
  <si>
    <t>②県連審判登録はR2年度は更新となりますので、全員納入してください。（3年間有効です。）</t>
    <rPh sb="1" eb="3">
      <t>けんれん</t>
    </rPh>
    <rPh sb="3" eb="5">
      <t>しんぱん</t>
    </rPh>
    <rPh sb="5" eb="7">
      <t>とうろく</t>
    </rPh>
    <rPh sb="10" eb="12">
      <t>ねんど</t>
    </rPh>
    <rPh sb="13" eb="15">
      <t>こうしん</t>
    </rPh>
    <rPh sb="23" eb="25">
      <t>ぜんいん</t>
    </rPh>
    <rPh sb="25" eb="27">
      <t>のうにゅう</t>
    </rPh>
    <rPh sb="36" eb="38">
      <t>ねんかん</t>
    </rPh>
    <rPh sb="38" eb="40">
      <t>ゆうこう</t>
    </rPh>
    <phoneticPr fontId="23" type="Hiragana" alignment="distributed"/>
  </si>
  <si>
    <t>ー</t>
    <phoneticPr fontId="3"/>
  </si>
  <si>
    <t>全国・地区組手審判資格（有効期限）</t>
    <rPh sb="0" eb="2">
      <t>ゼンコク</t>
    </rPh>
    <rPh sb="3" eb="5">
      <t>チク</t>
    </rPh>
    <rPh sb="5" eb="7">
      <t>クミテ</t>
    </rPh>
    <rPh sb="7" eb="9">
      <t>シンパン</t>
    </rPh>
    <rPh sb="9" eb="11">
      <t>シカク</t>
    </rPh>
    <rPh sb="12" eb="16">
      <t>ユウコウキゲン</t>
    </rPh>
    <phoneticPr fontId="3"/>
  </si>
  <si>
    <t>全国・地区形審判資格（有効期限）</t>
    <rPh sb="0" eb="2">
      <t>ゼンコク</t>
    </rPh>
    <rPh sb="3" eb="5">
      <t>チク</t>
    </rPh>
    <rPh sb="5" eb="6">
      <t>カタ</t>
    </rPh>
    <rPh sb="6" eb="8">
      <t>シンパン</t>
    </rPh>
    <rPh sb="8" eb="10">
      <t>シカク</t>
    </rPh>
    <rPh sb="11" eb="15">
      <t>ユウコウキゲン</t>
    </rPh>
    <phoneticPr fontId="3"/>
  </si>
  <si>
    <t>全空連カードに記載してある事項</t>
    <rPh sb="0" eb="1">
      <t>ゼン</t>
    </rPh>
    <rPh sb="1" eb="3">
      <t>ソラレン</t>
    </rPh>
    <rPh sb="7" eb="9">
      <t>キサイ</t>
    </rPh>
    <rPh sb="13" eb="15">
      <t>ジコウ</t>
    </rPh>
    <phoneticPr fontId="3"/>
  </si>
  <si>
    <t>熊本県連での資格登録</t>
    <rPh sb="0" eb="2">
      <t>クマモト</t>
    </rPh>
    <rPh sb="2" eb="4">
      <t>ケンレン</t>
    </rPh>
    <rPh sb="6" eb="8">
      <t>シカク</t>
    </rPh>
    <rPh sb="8" eb="10">
      <t>トウロク</t>
    </rPh>
    <phoneticPr fontId="3"/>
  </si>
  <si>
    <t>＊地区・全国の審判員は関係ありません</t>
    <rPh sb="1" eb="3">
      <t>チク</t>
    </rPh>
    <rPh sb="4" eb="6">
      <t>ゼンコク</t>
    </rPh>
    <rPh sb="7" eb="9">
      <t>シンパン</t>
    </rPh>
    <rPh sb="9" eb="10">
      <t>イン</t>
    </rPh>
    <rPh sb="11" eb="13">
      <t>カンケイ</t>
    </rPh>
    <phoneticPr fontId="3"/>
  </si>
  <si>
    <t>県連審判登録は熊本県空手道連盟での独自の資格登録になります。審判資格県B以上は全員、今年は更新ですので、納入が必要です。</t>
    <rPh sb="0" eb="2">
      <t>ケンレン</t>
    </rPh>
    <rPh sb="2" eb="4">
      <t>シンパン</t>
    </rPh>
    <rPh sb="4" eb="6">
      <t>トウロク</t>
    </rPh>
    <rPh sb="7" eb="15">
      <t>クマモトケンカラテミチレンメイ</t>
    </rPh>
    <rPh sb="17" eb="19">
      <t>ドクジ</t>
    </rPh>
    <rPh sb="20" eb="22">
      <t>シカク</t>
    </rPh>
    <rPh sb="22" eb="24">
      <t>トウロク</t>
    </rPh>
    <rPh sb="30" eb="32">
      <t>シンパン</t>
    </rPh>
    <rPh sb="32" eb="34">
      <t>シカク</t>
    </rPh>
    <rPh sb="34" eb="35">
      <t>ケン</t>
    </rPh>
    <rPh sb="36" eb="38">
      <t>イジョウ</t>
    </rPh>
    <rPh sb="39" eb="40">
      <t>ゼン</t>
    </rPh>
    <rPh sb="40" eb="41">
      <t>イン</t>
    </rPh>
    <rPh sb="42" eb="44">
      <t>コトシ</t>
    </rPh>
    <rPh sb="45" eb="47">
      <t>コウシン</t>
    </rPh>
    <rPh sb="52" eb="54">
      <t>ノウニュウ</t>
    </rPh>
    <rPh sb="55" eb="57">
      <t>ヒツヨウ</t>
    </rPh>
    <phoneticPr fontId="3"/>
  </si>
  <si>
    <t>2023/3/21</t>
    <phoneticPr fontId="3"/>
  </si>
  <si>
    <t>全空連都道府県</t>
    <rPh sb="0" eb="1">
      <t>ぜん</t>
    </rPh>
    <rPh sb="1" eb="3">
      <t>そられん</t>
    </rPh>
    <rPh sb="3" eb="7">
      <t>とどうふけん</t>
    </rPh>
    <phoneticPr fontId="5" type="Hiragana" alignment="distributed"/>
  </si>
  <si>
    <t>支払い</t>
    <rPh sb="0" eb="2">
      <t>シハラ</t>
    </rPh>
    <phoneticPr fontId="3"/>
  </si>
  <si>
    <t>道場審判登録一覧（道場単位）</t>
    <rPh sb="0" eb="2">
      <t>ドウジョウ</t>
    </rPh>
    <rPh sb="2" eb="4">
      <t>シンパン</t>
    </rPh>
    <rPh sb="4" eb="6">
      <t>トウロク</t>
    </rPh>
    <rPh sb="6" eb="8">
      <t>イチラン</t>
    </rPh>
    <rPh sb="9" eb="11">
      <t>ドウジョウ</t>
    </rPh>
    <rPh sb="11" eb="13">
      <t>タンイ</t>
    </rPh>
    <phoneticPr fontId="3"/>
  </si>
  <si>
    <t>県連組手審判資格</t>
    <rPh sb="0" eb="2">
      <t>ケンレン</t>
    </rPh>
    <rPh sb="2" eb="4">
      <t>クミテ</t>
    </rPh>
    <rPh sb="4" eb="6">
      <t>シンパン</t>
    </rPh>
    <rPh sb="6" eb="8">
      <t>シカク</t>
    </rPh>
    <phoneticPr fontId="3"/>
  </si>
  <si>
    <t>県連形審判資格</t>
    <rPh sb="0" eb="2">
      <t>ケンレン</t>
    </rPh>
    <rPh sb="2" eb="3">
      <t>カタ</t>
    </rPh>
    <rPh sb="3" eb="5">
      <t>シンパン</t>
    </rPh>
    <rPh sb="5" eb="7">
      <t>シカク</t>
    </rPh>
    <phoneticPr fontId="3"/>
  </si>
  <si>
    <t>全国・地区形審判</t>
    <rPh sb="0" eb="2">
      <t>ゼンコク</t>
    </rPh>
    <rPh sb="3" eb="5">
      <t>チク</t>
    </rPh>
    <rPh sb="5" eb="6">
      <t>カタ</t>
    </rPh>
    <rPh sb="6" eb="8">
      <t>シンパン</t>
    </rPh>
    <phoneticPr fontId="3"/>
  </si>
  <si>
    <t>全国・地区組手審判</t>
    <rPh sb="0" eb="2">
      <t>ゼンコク</t>
    </rPh>
    <rPh sb="3" eb="5">
      <t>チク</t>
    </rPh>
    <rPh sb="5" eb="7">
      <t>クミテ</t>
    </rPh>
    <rPh sb="7" eb="9">
      <t>シンパン</t>
    </rPh>
    <phoneticPr fontId="3"/>
  </si>
  <si>
    <t>形【全国A】</t>
    <rPh sb="0" eb="1">
      <t>かた</t>
    </rPh>
    <rPh sb="2" eb="4">
      <t>ぜんこく</t>
    </rPh>
    <phoneticPr fontId="7" type="Hiragana" alignment="distributed"/>
  </si>
  <si>
    <t>形【地区B】</t>
    <rPh sb="0" eb="1">
      <t>かた</t>
    </rPh>
    <rPh sb="2" eb="4">
      <t>ちく</t>
    </rPh>
    <phoneticPr fontId="7" type="Hiragana" alignment="distributed"/>
  </si>
  <si>
    <t>形【地区A】</t>
    <rPh sb="0" eb="1">
      <t>かた</t>
    </rPh>
    <rPh sb="2" eb="4">
      <t>ちく</t>
    </rPh>
    <phoneticPr fontId="7" type="Hiragana" alignment="distributed"/>
  </si>
  <si>
    <t>形【全国B】</t>
    <rPh sb="0" eb="1">
      <t>かた</t>
    </rPh>
    <rPh sb="2" eb="4">
      <t>ぜんこく</t>
    </rPh>
    <phoneticPr fontId="7" type="Hiragana" alignment="distributed"/>
  </si>
  <si>
    <t>組手【全国B】</t>
    <rPh sb="0" eb="2">
      <t>くみて</t>
    </rPh>
    <rPh sb="3" eb="5">
      <t>ぜんこく</t>
    </rPh>
    <phoneticPr fontId="7" type="Hiragana" alignment="distributed"/>
  </si>
  <si>
    <t>組手【全国A】</t>
    <rPh sb="0" eb="2">
      <t>くみて</t>
    </rPh>
    <rPh sb="3" eb="5">
      <t>ぜんこく</t>
    </rPh>
    <phoneticPr fontId="7" type="Hiragana" alignment="distributed"/>
  </si>
  <si>
    <t>JSPO資格（有効期限）</t>
    <rPh sb="4" eb="6">
      <t>シカク</t>
    </rPh>
    <rPh sb="7" eb="11">
      <t>ユウコウキゲン</t>
    </rPh>
    <phoneticPr fontId="3"/>
  </si>
  <si>
    <t>2023/09/30</t>
    <phoneticPr fontId="3"/>
  </si>
  <si>
    <t>＊県連審判登録を支払っている方は有効期限を2023.3.31で書いてください。</t>
    <rPh sb="1" eb="3">
      <t>ケンレン</t>
    </rPh>
    <rPh sb="3" eb="7">
      <t>シンパントウロク</t>
    </rPh>
    <rPh sb="8" eb="10">
      <t>シハラ</t>
    </rPh>
    <rPh sb="14" eb="15">
      <t>カタ</t>
    </rPh>
    <rPh sb="16" eb="20">
      <t>ユウコウキゲン</t>
    </rPh>
    <rPh sb="31" eb="32">
      <t>カ</t>
    </rPh>
    <phoneticPr fontId="3"/>
  </si>
  <si>
    <t>まだ支払っていない方は至急お支払いをお願い致します。</t>
    <rPh sb="2" eb="4">
      <t>シハラ</t>
    </rPh>
    <rPh sb="9" eb="10">
      <t>カタ</t>
    </rPh>
    <rPh sb="11" eb="13">
      <t>シキュウ</t>
    </rPh>
    <rPh sb="14" eb="16">
      <t>シハラ</t>
    </rPh>
    <rPh sb="19" eb="20">
      <t>ネガイ</t>
    </rPh>
    <rPh sb="21" eb="22">
      <t>タ</t>
    </rPh>
    <phoneticPr fontId="3"/>
  </si>
  <si>
    <t>　　　　　(資格等の名簿作成の為、調査も兼ねてますので全員記入）</t>
    <rPh sb="6" eb="8">
      <t>シカク</t>
    </rPh>
    <rPh sb="8" eb="9">
      <t>トウ</t>
    </rPh>
    <rPh sb="10" eb="12">
      <t>メイボ</t>
    </rPh>
    <rPh sb="12" eb="14">
      <t>サクセイ</t>
    </rPh>
    <rPh sb="15" eb="16">
      <t>タメ</t>
    </rPh>
    <rPh sb="17" eb="19">
      <t>チョウサ</t>
    </rPh>
    <rPh sb="20" eb="21">
      <t>カ</t>
    </rPh>
    <rPh sb="27" eb="29">
      <t>ゼンイン</t>
    </rPh>
    <rPh sb="29" eb="31">
      <t>キニュウ</t>
    </rPh>
    <phoneticPr fontId="3"/>
  </si>
  <si>
    <t>＊全員記入ですが、審判登録費を支払っていない方は下記支払い項目も記入ください。</t>
    <rPh sb="1" eb="3">
      <t>ゼンイン</t>
    </rPh>
    <rPh sb="3" eb="5">
      <t>キニュウ</t>
    </rPh>
    <rPh sb="9" eb="11">
      <t>シンパン</t>
    </rPh>
    <rPh sb="11" eb="14">
      <t>トウロクヒ</t>
    </rPh>
    <rPh sb="15" eb="17">
      <t>シハラ</t>
    </rPh>
    <rPh sb="22" eb="23">
      <t>カタ</t>
    </rPh>
    <rPh sb="24" eb="26">
      <t>カキ</t>
    </rPh>
    <rPh sb="26" eb="28">
      <t>シハラ</t>
    </rPh>
    <rPh sb="29" eb="31">
      <t>コウモク</t>
    </rPh>
    <rPh sb="32" eb="34">
      <t>キニュウ</t>
    </rPh>
    <phoneticPr fontId="3"/>
  </si>
  <si>
    <t>審判２枚目よりは直接入力をお願い致します。4枚目よりはシートをコピーしてお使いください。</t>
    <rPh sb="0" eb="2">
      <t>シンパン</t>
    </rPh>
    <rPh sb="3" eb="5">
      <t>マイメ</t>
    </rPh>
    <rPh sb="8" eb="10">
      <t>チョクセツ</t>
    </rPh>
    <rPh sb="10" eb="12">
      <t>ニュウリョク</t>
    </rPh>
    <rPh sb="14" eb="15">
      <t>ネガ</t>
    </rPh>
    <rPh sb="16" eb="17">
      <t>イタ</t>
    </rPh>
    <rPh sb="22" eb="24">
      <t>マイメ</t>
    </rPh>
    <rPh sb="37" eb="38">
      <t>ツカ</t>
    </rPh>
    <phoneticPr fontId="3"/>
  </si>
  <si>
    <t>6段</t>
    <rPh sb="1" eb="2">
      <t>ダン</t>
    </rPh>
    <phoneticPr fontId="3"/>
  </si>
  <si>
    <t>7段</t>
    <rPh sb="1" eb="2">
      <t>ダン</t>
    </rPh>
    <phoneticPr fontId="3"/>
  </si>
  <si>
    <t>8段</t>
    <rPh sb="1" eb="2">
      <t>ダン</t>
    </rPh>
    <phoneticPr fontId="3"/>
  </si>
  <si>
    <t>9段</t>
    <rPh sb="1" eb="2">
      <t>ダン</t>
    </rPh>
    <phoneticPr fontId="3"/>
  </si>
  <si>
    <t>都道府県審判登録</t>
    <rPh sb="0" eb="4">
      <t>トドウフケン</t>
    </rPh>
    <rPh sb="4" eb="6">
      <t>シンパン</t>
    </rPh>
    <rPh sb="6" eb="8">
      <t>トウロク</t>
    </rPh>
    <phoneticPr fontId="3"/>
  </si>
  <si>
    <t>組手</t>
    <rPh sb="0" eb="2">
      <t>クミテ</t>
    </rPh>
    <phoneticPr fontId="3"/>
  </si>
  <si>
    <t>形</t>
    <rPh sb="0" eb="1">
      <t>カタ</t>
    </rPh>
    <phoneticPr fontId="3"/>
  </si>
  <si>
    <t>無</t>
    <rPh sb="0" eb="1">
      <t>ナ</t>
    </rPh>
    <phoneticPr fontId="3"/>
  </si>
  <si>
    <t>無</t>
    <rPh sb="0" eb="1">
      <t>な</t>
    </rPh>
    <phoneticPr fontId="23" type="Hiragana" alignment="distributed"/>
  </si>
  <si>
    <t>JSPO資格</t>
    <rPh sb="4" eb="6">
      <t>シカク</t>
    </rPh>
    <phoneticPr fontId="3"/>
  </si>
  <si>
    <t>　　　　　(資格等の名簿作成の為、調査も兼ねてますので全員記入をお願いします）</t>
    <rPh sb="6" eb="8">
      <t>シカク</t>
    </rPh>
    <rPh sb="8" eb="9">
      <t>トウ</t>
    </rPh>
    <rPh sb="10" eb="12">
      <t>メイボ</t>
    </rPh>
    <rPh sb="12" eb="14">
      <t>サクセイ</t>
    </rPh>
    <rPh sb="15" eb="16">
      <t>タメ</t>
    </rPh>
    <rPh sb="17" eb="19">
      <t>チョウサ</t>
    </rPh>
    <rPh sb="20" eb="21">
      <t>カ</t>
    </rPh>
    <rPh sb="27" eb="29">
      <t>ゼンイン</t>
    </rPh>
    <rPh sb="29" eb="31">
      <t>キニュウ</t>
    </rPh>
    <rPh sb="33" eb="34">
      <t>ネガ</t>
    </rPh>
    <phoneticPr fontId="3"/>
  </si>
  <si>
    <t>県連組手審判</t>
    <rPh sb="0" eb="2">
      <t>ケンレン</t>
    </rPh>
    <rPh sb="2" eb="4">
      <t>クミテ</t>
    </rPh>
    <rPh sb="4" eb="6">
      <t>シンパン</t>
    </rPh>
    <phoneticPr fontId="3"/>
  </si>
  <si>
    <t>組手C</t>
    <rPh sb="0" eb="2">
      <t>クミテ</t>
    </rPh>
    <phoneticPr fontId="3"/>
  </si>
  <si>
    <t>組手B</t>
    <rPh sb="0" eb="2">
      <t>クミテ</t>
    </rPh>
    <phoneticPr fontId="3"/>
  </si>
  <si>
    <t>組手A</t>
    <rPh sb="0" eb="2">
      <t>クミテ</t>
    </rPh>
    <phoneticPr fontId="3"/>
  </si>
  <si>
    <t>（各道場ごと取りまとめて全員記入をして必ずご提出をお願い致します）</t>
    <rPh sb="1" eb="2">
      <t>カク</t>
    </rPh>
    <rPh sb="2" eb="4">
      <t>ドウジョウ</t>
    </rPh>
    <rPh sb="6" eb="7">
      <t>ト</t>
    </rPh>
    <rPh sb="12" eb="14">
      <t>ゼンイン</t>
    </rPh>
    <rPh sb="14" eb="16">
      <t>キニュウ</t>
    </rPh>
    <rPh sb="19" eb="20">
      <t>カナラ</t>
    </rPh>
    <rPh sb="22" eb="24">
      <t>テイシュツ</t>
    </rPh>
    <rPh sb="26" eb="27">
      <t>ネガ</t>
    </rPh>
    <rPh sb="28" eb="29">
      <t>イタ</t>
    </rPh>
    <phoneticPr fontId="3"/>
  </si>
  <si>
    <t>県連形審判</t>
    <rPh sb="0" eb="2">
      <t>ケンレン</t>
    </rPh>
    <rPh sb="2" eb="3">
      <t>カタ</t>
    </rPh>
    <rPh sb="3" eb="5">
      <t>シンパン</t>
    </rPh>
    <phoneticPr fontId="3"/>
  </si>
  <si>
    <t>形C</t>
    <rPh sb="0" eb="1">
      <t>カタ</t>
    </rPh>
    <phoneticPr fontId="3"/>
  </si>
  <si>
    <t>形B</t>
    <rPh sb="0" eb="1">
      <t>カタ</t>
    </rPh>
    <phoneticPr fontId="3"/>
  </si>
  <si>
    <t>形A</t>
    <rPh sb="0" eb="1">
      <t>カタ</t>
    </rPh>
    <phoneticPr fontId="3"/>
  </si>
  <si>
    <t>支払い</t>
    <rPh sb="0" eb="2">
      <t>シハラ</t>
    </rPh>
    <phoneticPr fontId="3"/>
  </si>
  <si>
    <t>未納</t>
    <rPh sb="0" eb="2">
      <t>ミノウ</t>
    </rPh>
    <phoneticPr fontId="3"/>
  </si>
  <si>
    <t>入金済</t>
    <rPh sb="0" eb="3">
      <t>ニュウキンズ</t>
    </rPh>
    <phoneticPr fontId="3"/>
  </si>
  <si>
    <t>申請中</t>
    <rPh sb="0" eb="3">
      <t>シンセイチュウ</t>
    </rPh>
    <phoneticPr fontId="3"/>
  </si>
  <si>
    <t>道場審判登録一覧は道場単位で支払った方も全員記入をお願い致します。</t>
    <rPh sb="0" eb="2">
      <t>ドウジョウ</t>
    </rPh>
    <rPh sb="2" eb="6">
      <t>シンパントウロク</t>
    </rPh>
    <rPh sb="6" eb="8">
      <t>イチラン</t>
    </rPh>
    <rPh sb="9" eb="11">
      <t>ドウジョウ</t>
    </rPh>
    <rPh sb="11" eb="13">
      <t>タンイ</t>
    </rPh>
    <rPh sb="14" eb="16">
      <t>シハラ</t>
    </rPh>
    <rPh sb="18" eb="19">
      <t>ホウ</t>
    </rPh>
    <rPh sb="20" eb="22">
      <t>ゼンイン</t>
    </rPh>
    <rPh sb="22" eb="24">
      <t>キニュウ</t>
    </rPh>
    <rPh sb="26" eb="27">
      <t>ネガ</t>
    </rPh>
    <rPh sb="28" eb="29">
      <t>イタ</t>
    </rPh>
    <phoneticPr fontId="3"/>
  </si>
  <si>
    <t>④申し込みは、HP投稿と県連メールアドレス両方に送信ください。。写真も貼り付けで投稿可能です。</t>
    <rPh sb="12" eb="14">
      <t>ケンレン</t>
    </rPh>
    <rPh sb="21" eb="23">
      <t>リョウホウ</t>
    </rPh>
    <rPh sb="24" eb="26">
      <t>ソウシン</t>
    </rPh>
    <phoneticPr fontId="3"/>
  </si>
  <si>
    <t>③写真は張り付けて投稿可能ですが、画素数を落とさないとメールが届きませんので</t>
    <rPh sb="1" eb="3">
      <t>シャシン</t>
    </rPh>
    <rPh sb="4" eb="5">
      <t>ハ</t>
    </rPh>
    <rPh sb="6" eb="7">
      <t>ツ</t>
    </rPh>
    <rPh sb="9" eb="11">
      <t>トウコウ</t>
    </rPh>
    <rPh sb="11" eb="13">
      <t>カノウ</t>
    </rPh>
    <rPh sb="17" eb="20">
      <t>ガソスウ</t>
    </rPh>
    <rPh sb="21" eb="22">
      <t>オ</t>
    </rPh>
    <rPh sb="31" eb="32">
      <t>トド</t>
    </rPh>
    <phoneticPr fontId="3"/>
  </si>
  <si>
    <t>ご注意ください。PDFはできる限り使わずエクセルシートにすべてが収まるようにお願いします。</t>
    <rPh sb="1" eb="3">
      <t>チュウイ</t>
    </rPh>
    <rPh sb="15" eb="16">
      <t>カギ</t>
    </rPh>
    <rPh sb="17" eb="18">
      <t>ツカ</t>
    </rPh>
    <rPh sb="32" eb="33">
      <t>オサ</t>
    </rPh>
    <rPh sb="39" eb="40">
      <t>ネガ</t>
    </rPh>
    <phoneticPr fontId="3"/>
  </si>
  <si>
    <t>エクセルシートにすべて収まるようにできる限りPDFデータを使わずにお願い致します。</t>
    <rPh sb="11" eb="12">
      <t>オサ</t>
    </rPh>
    <rPh sb="20" eb="21">
      <t>カギ</t>
    </rPh>
    <rPh sb="29" eb="30">
      <t>ツカ</t>
    </rPh>
    <rPh sb="34" eb="35">
      <t>ネガ</t>
    </rPh>
    <rPh sb="36" eb="37">
      <t>イタ</t>
    </rPh>
    <phoneticPr fontId="3"/>
  </si>
  <si>
    <t>写真の張り付けは画素数を落として張り付けるようにしてください。（容量が多いとメールが届きません）</t>
    <rPh sb="0" eb="2">
      <t>シャシン</t>
    </rPh>
    <rPh sb="3" eb="4">
      <t>ハ</t>
    </rPh>
    <rPh sb="5" eb="6">
      <t>ツ</t>
    </rPh>
    <rPh sb="8" eb="11">
      <t>ガソスウ</t>
    </rPh>
    <rPh sb="12" eb="13">
      <t>オ</t>
    </rPh>
    <rPh sb="16" eb="17">
      <t>ハ</t>
    </rPh>
    <rPh sb="18" eb="19">
      <t>ツ</t>
    </rPh>
    <rPh sb="32" eb="34">
      <t>ヨウリョウ</t>
    </rPh>
    <rPh sb="35" eb="36">
      <t>オオ</t>
    </rPh>
    <rPh sb="42" eb="43">
      <t>トド</t>
    </rPh>
    <phoneticPr fontId="3"/>
  </si>
  <si>
    <t>添付書類でエクセルデータと別にPDFデータを送付するのはできる限りさけエクセルデータ1つに収まるようにお願い致します。</t>
    <rPh sb="0" eb="2">
      <t>テンプ</t>
    </rPh>
    <rPh sb="2" eb="4">
      <t>ショルイ</t>
    </rPh>
    <rPh sb="13" eb="14">
      <t>ベツ</t>
    </rPh>
    <rPh sb="22" eb="24">
      <t>ソウフ</t>
    </rPh>
    <rPh sb="31" eb="32">
      <t>カギ</t>
    </rPh>
    <rPh sb="45" eb="46">
      <t>オサ</t>
    </rPh>
    <rPh sb="52" eb="53">
      <t>ネガ</t>
    </rPh>
    <rPh sb="54" eb="55">
      <t>イタ</t>
    </rPh>
    <phoneticPr fontId="3"/>
  </si>
  <si>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3"/>
  </si>
  <si>
    <t>支払い及び申請についての注意事項</t>
    <rPh sb="0" eb="2">
      <t>シハラ</t>
    </rPh>
    <rPh sb="3" eb="4">
      <t>オヨ</t>
    </rPh>
    <rPh sb="5" eb="7">
      <t>シンセイ</t>
    </rPh>
    <rPh sb="12" eb="16">
      <t>チュウイジコウ</t>
    </rPh>
    <phoneticPr fontId="3"/>
  </si>
  <si>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3"/>
  </si>
  <si>
    <t>⑧やむを得ず手書きで郵送する場合は、申請担当者及び県連事務局の両方に１部ずつ郵送して、楷書で大きく記入してください。</t>
    <rPh sb="4" eb="5">
      <t>エ</t>
    </rPh>
    <rPh sb="6" eb="8">
      <t>テガ</t>
    </rPh>
    <rPh sb="10" eb="12">
      <t>ユウソウ</t>
    </rPh>
    <rPh sb="14" eb="16">
      <t>バアイ</t>
    </rPh>
    <rPh sb="18" eb="20">
      <t>シンセイ</t>
    </rPh>
    <rPh sb="20" eb="22">
      <t>タントウ</t>
    </rPh>
    <rPh sb="22" eb="23">
      <t>シャ</t>
    </rPh>
    <rPh sb="23" eb="24">
      <t>オヨ</t>
    </rPh>
    <rPh sb="25" eb="27">
      <t>ケンレン</t>
    </rPh>
    <rPh sb="27" eb="30">
      <t>ジムキョク</t>
    </rPh>
    <rPh sb="31" eb="33">
      <t>リョウホウ</t>
    </rPh>
    <rPh sb="35" eb="36">
      <t>ブ</t>
    </rPh>
    <rPh sb="38" eb="40">
      <t>ユウソウ</t>
    </rPh>
    <rPh sb="43" eb="45">
      <t>カイショ</t>
    </rPh>
    <rPh sb="46" eb="47">
      <t>オオ</t>
    </rPh>
    <rPh sb="49" eb="51">
      <t>キニュウ</t>
    </rPh>
    <phoneticPr fontId="3"/>
  </si>
  <si>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3"/>
  </si>
  <si>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3"/>
  </si>
  <si>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3"/>
  </si>
  <si>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3"/>
  </si>
  <si>
    <t>例</t>
    <rPh sb="0" eb="1">
      <t>れい</t>
    </rPh>
    <phoneticPr fontId="5" type="Hiragana" alignment="distributed"/>
  </si>
  <si>
    <t>〒861-4126
熊本市南区銭塘町1338-3</t>
    <rPh sb="10" eb="12">
      <t>クマモト</t>
    </rPh>
    <rPh sb="12" eb="13">
      <t>シ</t>
    </rPh>
    <rPh sb="13" eb="15">
      <t>ミナミク</t>
    </rPh>
    <rPh sb="15" eb="16">
      <t>ゼニ</t>
    </rPh>
    <rPh sb="16" eb="17">
      <t>トモ</t>
    </rPh>
    <rPh sb="17" eb="18">
      <t>マチ</t>
    </rPh>
    <phoneticPr fontId="3"/>
  </si>
  <si>
    <t>0015719</t>
    <phoneticPr fontId="5" type="Hiragana" alignment="distributed"/>
  </si>
  <si>
    <t>県連メールに送られると、宮﨑、益田、山内、荒木に自動的に転送されます。</t>
    <rPh sb="0" eb="1">
      <t>ケン</t>
    </rPh>
    <rPh sb="1" eb="2">
      <t>レン</t>
    </rPh>
    <rPh sb="6" eb="7">
      <t>オク</t>
    </rPh>
    <rPh sb="12" eb="14">
      <t>ミヤザキ</t>
    </rPh>
    <rPh sb="15" eb="17">
      <t>マスダ</t>
    </rPh>
    <rPh sb="18" eb="20">
      <t>ヤマウチ</t>
    </rPh>
    <rPh sb="21" eb="23">
      <t>アラキ</t>
    </rPh>
    <rPh sb="24" eb="27">
      <t>ジドウテキ</t>
    </rPh>
    <rPh sb="28" eb="30">
      <t>テンソウ</t>
    </rPh>
    <phoneticPr fontId="3"/>
  </si>
  <si>
    <t>形・組手登録料（R2年度～R4年度)</t>
    <rPh sb="0" eb="1">
      <t>かた</t>
    </rPh>
    <rPh sb="2" eb="4">
      <t>くみて</t>
    </rPh>
    <rPh sb="4" eb="6">
      <t>とうろく</t>
    </rPh>
    <rPh sb="6" eb="7">
      <t>りょう</t>
    </rPh>
    <rPh sb="9" eb="10">
      <t>ねん</t>
    </rPh>
    <rPh sb="10" eb="11">
      <t>ど</t>
    </rPh>
    <rPh sb="15" eb="16">
      <t>ど</t>
    </rPh>
    <phoneticPr fontId="5" type="Hiragana" alignment="distributed"/>
  </si>
  <si>
    <t>〒</t>
    <phoneticPr fontId="3"/>
  </si>
  <si>
    <t>②登録料は、8月１４日まで必ず振込にて入金し、支払い済証を添付して</t>
    <rPh sb="1" eb="4">
      <t>トウロクリョウ</t>
    </rPh>
    <rPh sb="7" eb="8">
      <t>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</si>
</sst>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yyyy&quot;〕&quot;[$-411]ge\.m\.d"/>
  </numFmts>
  <fonts count="36">
    <font>
      <sz val="11"/>
      <color theme="1"/>
      <name val="游ゴシック"/>
      <family val="2"/>
      <charset val="128"/>
      <scheme val="minor"/>
    </font>
    <font>
      <sz val="11"/>
      <color theme="1"/>
      <name val="HGMaruGothicMPRO"/>
      <family val="2"/>
      <charset val="128"/>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11"/>
      <color theme="1"/>
      <name val="HGMaruGothicMPRO"/>
      <family val="3"/>
      <charset val="128"/>
    </font>
    <font>
      <sz val="11"/>
      <color rgb="FFFF0000"/>
      <name val="HGMaruGothicMPRO"/>
      <family val="3"/>
      <charset val="128"/>
    </font>
    <font>
      <sz val="18"/>
      <color theme="1"/>
      <name val="HG丸ｺﾞｼｯｸM-PRO"/>
      <family val="3"/>
      <charset val="128"/>
    </font>
    <font>
      <u val="double"/>
      <sz val="18"/>
      <color theme="1"/>
      <name val="HG丸ｺﾞｼｯｸM-PRO"/>
      <family val="3"/>
      <charset val="128"/>
    </font>
    <font>
      <sz val="5"/>
      <name val="HG丸ｺﾞｼｯｸM-PRO"/>
      <family val="2"/>
      <charset val="128"/>
    </font>
    <font>
      <sz val="20"/>
      <name val="HG丸ｺﾞｼｯｸM-PRO"/>
      <family val="3"/>
      <charset val="128"/>
    </font>
    <font>
      <sz val="14"/>
      <color indexed="81"/>
      <name val="HGMaruGothicMPRO"/>
      <family val="3"/>
      <charset val="128"/>
    </font>
    <font>
      <sz val="12"/>
      <name val="HG丸ｺﾞｼｯｸM-PRO"/>
      <family val="3"/>
      <charset val="128"/>
    </font>
    <font>
      <sz val="12"/>
      <color theme="1"/>
      <name val="HG丸ｺﾞｼｯｸM-PRO"/>
      <family val="3"/>
      <charset val="128"/>
    </font>
    <font>
      <sz val="12"/>
      <name val="HGMaruGothicMPRO"/>
      <family val="2"/>
      <charset val="128"/>
    </font>
    <font>
      <sz val="12"/>
      <color rgb="FFFF0000"/>
      <name val="HG丸ｺﾞｼｯｸM-PRO"/>
      <family val="3"/>
      <charset val="128"/>
    </font>
    <font>
      <sz val="20"/>
      <color rgb="FFFF0000"/>
      <name val="HG丸ｺﾞｼｯｸM-PRO"/>
      <family val="3"/>
      <charset val="128"/>
    </font>
    <font>
      <sz val="16"/>
      <color rgb="FFFF0000"/>
      <name val="HG丸ｺﾞｼｯｸM-PRO"/>
      <family val="3"/>
      <charset val="128"/>
    </font>
    <font>
      <sz val="16"/>
      <name val="HG丸ｺﾞｼｯｸM-PRO"/>
      <family val="3"/>
      <charset val="128"/>
    </font>
    <font>
      <sz val="20"/>
      <color theme="1"/>
      <name val="HG丸ｺﾞｼｯｸM-PRO"/>
      <family val="3"/>
      <charset val="128"/>
    </font>
    <font>
      <sz val="9"/>
      <color rgb="FFFF0000"/>
      <name val="HGMaruGothicMPRO"/>
      <family val="2"/>
      <charset val="128"/>
    </font>
    <font>
      <sz val="11"/>
      <color rgb="FFFF0000"/>
      <name val="游ゴシック"/>
      <family val="2"/>
      <charset val="128"/>
      <scheme val="minor"/>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4">
    <xf numFmtId="0" fontId="0" fillId="0" borderId="0">
      <alignment vertical="center"/>
    </xf>
    <xf numFmtId="38" fontId="7"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cellStyleXfs>
  <cellXfs count="262">
    <xf numFmtId="0" fontId="0" fillId="0" borderId="0" xfId="0">
      <alignment vertical="center"/>
    </xf>
    <xf numFmtId="0" fontId="8" fillId="0" borderId="0" xfId="0" applyFont="1" applyAlignment="1">
      <alignment horizontal="center" vertical="center"/>
    </xf>
    <xf numFmtId="0" fontId="14" fillId="0" borderId="0" xfId="0" applyFont="1" applyAlignment="1">
      <alignment horizontal="left" vertical="center"/>
    </xf>
    <xf numFmtId="0" fontId="6" fillId="3" borderId="1" xfId="0" applyFont="1" applyFill="1" applyBorder="1" applyAlignment="1">
      <alignment horizontal="center" vertical="center"/>
    </xf>
    <xf numFmtId="0" fontId="14" fillId="0" borderId="0" xfId="0" applyFont="1" applyFill="1" applyBorder="1" applyAlignment="1">
      <alignment horizontal="right" vertical="center"/>
    </xf>
    <xf numFmtId="0" fontId="14" fillId="0" borderId="0" xfId="0" applyFont="1" applyBorder="1" applyAlignment="1">
      <alignment horizontal="left" vertical="center"/>
    </xf>
    <xf numFmtId="0" fontId="14" fillId="0" borderId="0" xfId="0" applyFont="1" applyAlignment="1">
      <alignment vertical="center"/>
    </xf>
    <xf numFmtId="57" fontId="14" fillId="0" borderId="0" xfId="0" applyNumberFormat="1" applyFont="1" applyFill="1" applyBorder="1" applyAlignment="1">
      <alignment vertical="center"/>
    </xf>
    <xf numFmtId="0" fontId="6" fillId="2" borderId="1" xfId="0" applyFont="1" applyFill="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4" fillId="0" borderId="0" xfId="0" applyFont="1" applyFill="1" applyBorder="1" applyAlignment="1">
      <alignment horizontal="center" vertical="center"/>
    </xf>
    <xf numFmtId="38" fontId="4" fillId="0" borderId="0" xfId="0" applyNumberFormat="1" applyFont="1" applyFill="1" applyBorder="1" applyAlignment="1">
      <alignment horizontal="center" vertical="center"/>
    </xf>
    <xf numFmtId="0" fontId="14" fillId="0" borderId="0" xfId="0" applyFont="1" applyFill="1" applyAlignment="1">
      <alignment vertical="center"/>
    </xf>
    <xf numFmtId="38" fontId="4" fillId="4" borderId="1" xfId="0" applyNumberFormat="1"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Alignment="1">
      <alignment horizontal="center" vertical="center"/>
    </xf>
    <xf numFmtId="0" fontId="14" fillId="0" borderId="0" xfId="0" applyFont="1" applyFill="1" applyBorder="1" applyAlignment="1">
      <alignment vertical="center"/>
    </xf>
    <xf numFmtId="0" fontId="6" fillId="0" borderId="0" xfId="0" applyFont="1">
      <alignment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38" fontId="6" fillId="0" borderId="1" xfId="1" applyFont="1" applyBorder="1" applyAlignment="1">
      <alignment vertical="center"/>
    </xf>
    <xf numFmtId="0" fontId="4" fillId="0" borderId="0" xfId="0" applyFont="1" applyAlignment="1">
      <alignment horizontal="left" vertical="center"/>
    </xf>
    <xf numFmtId="0" fontId="4" fillId="4" borderId="1" xfId="0" applyFont="1" applyFill="1" applyBorder="1" applyAlignment="1">
      <alignment horizontal="center" vertical="center"/>
    </xf>
    <xf numFmtId="0" fontId="14" fillId="0" borderId="0" xfId="0" applyFont="1" applyFill="1" applyBorder="1" applyAlignment="1">
      <alignment horizontal="left" vertical="center"/>
    </xf>
    <xf numFmtId="0" fontId="6" fillId="2" borderId="1" xfId="0" applyFont="1" applyFill="1" applyBorder="1" applyAlignment="1">
      <alignment horizontal="center" vertical="center"/>
    </xf>
    <xf numFmtId="0" fontId="0" fillId="0" borderId="0" xfId="0">
      <alignment vertical="center"/>
    </xf>
    <xf numFmtId="0" fontId="8" fillId="0" borderId="0" xfId="0" applyFont="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0" fontId="12" fillId="0" borderId="1" xfId="0" applyFont="1" applyBorder="1" applyAlignment="1">
      <alignment horizontal="center" vertical="center"/>
    </xf>
    <xf numFmtId="0" fontId="8" fillId="0" borderId="1" xfId="0" applyFont="1" applyBorder="1" applyAlignment="1">
      <alignment horizontal="center" vertical="center"/>
    </xf>
    <xf numFmtId="0" fontId="13" fillId="3" borderId="1" xfId="0" applyFont="1" applyFill="1" applyBorder="1" applyAlignment="1">
      <alignment horizontal="center" vertical="center" shrinkToFit="1"/>
    </xf>
    <xf numFmtId="176" fontId="11" fillId="2" borderId="1" xfId="0" applyNumberFormat="1" applyFont="1" applyFill="1" applyBorder="1" applyAlignment="1">
      <alignment horizontal="left" vertical="center" shrinkToFit="1"/>
    </xf>
    <xf numFmtId="176" fontId="13" fillId="0" borderId="1" xfId="0" applyNumberFormat="1" applyFont="1" applyBorder="1" applyAlignment="1">
      <alignment horizontal="left" vertical="center" shrinkToFit="1"/>
    </xf>
    <xf numFmtId="0" fontId="9" fillId="0" borderId="0" xfId="0" applyFont="1" applyBorder="1" applyAlignment="1">
      <alignment vertical="center"/>
    </xf>
    <xf numFmtId="0" fontId="8" fillId="0" borderId="1" xfId="0" applyFont="1" applyBorder="1" applyAlignment="1">
      <alignment horizontal="left" vertical="center"/>
    </xf>
    <xf numFmtId="0" fontId="8" fillId="0" borderId="0" xfId="0" applyFont="1" applyAlignment="1">
      <alignment horizontal="left" vertical="center"/>
    </xf>
    <xf numFmtId="49" fontId="10" fillId="2"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0"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8" fillId="0" borderId="12" xfId="0" applyFont="1" applyFill="1" applyBorder="1" applyAlignment="1">
      <alignment vertical="center"/>
    </xf>
    <xf numFmtId="0" fontId="9" fillId="2" borderId="12" xfId="0" applyFont="1" applyFill="1" applyBorder="1" applyAlignment="1">
      <alignment horizontal="center"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10" fillId="2" borderId="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8" fillId="0" borderId="0" xfId="0" applyFont="1" applyBorder="1" applyAlignment="1">
      <alignment horizontal="left" vertical="center"/>
    </xf>
    <xf numFmtId="0" fontId="1" fillId="0" borderId="0" xfId="0" applyFont="1" applyFill="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vertical="center"/>
    </xf>
    <xf numFmtId="0" fontId="14" fillId="6" borderId="0" xfId="0" applyFont="1" applyFill="1" applyAlignment="1">
      <alignment horizontal="left" vertical="center"/>
    </xf>
    <xf numFmtId="0" fontId="14" fillId="0" borderId="0" xfId="0" applyFont="1" applyAlignment="1">
      <alignment horizontal="left" vertical="center"/>
    </xf>
    <xf numFmtId="0" fontId="6" fillId="3" borderId="1" xfId="0" applyFont="1" applyFill="1" applyBorder="1" applyAlignment="1">
      <alignment horizontal="center" vertical="center"/>
    </xf>
    <xf numFmtId="38" fontId="6" fillId="0" borderId="1" xfId="1" applyFont="1" applyBorder="1" applyAlignment="1">
      <alignment vertical="center"/>
    </xf>
    <xf numFmtId="38" fontId="6" fillId="0" borderId="1" xfId="1" applyFont="1" applyBorder="1" applyAlignment="1">
      <alignment horizontal="right" vertical="center"/>
    </xf>
    <xf numFmtId="38" fontId="2" fillId="0" borderId="1" xfId="1" applyFont="1" applyBorder="1" applyAlignment="1">
      <alignment horizontal="right" vertical="center"/>
    </xf>
    <xf numFmtId="14" fontId="14" fillId="0" borderId="0" xfId="0" applyNumberFormat="1" applyFont="1" applyFill="1" applyAlignment="1">
      <alignment vertical="center"/>
    </xf>
    <xf numFmtId="0" fontId="21" fillId="0" borderId="0" xfId="0" applyFont="1" applyFill="1" applyAlignment="1">
      <alignment vertical="center"/>
    </xf>
    <xf numFmtId="0" fontId="1" fillId="0" borderId="0" xfId="0" applyFont="1" applyFill="1" applyAlignment="1">
      <alignment vertical="center"/>
    </xf>
    <xf numFmtId="0" fontId="0" fillId="0" borderId="0" xfId="0" applyFill="1">
      <alignment vertical="center"/>
    </xf>
    <xf numFmtId="0" fontId="19" fillId="0" borderId="0" xfId="0" applyFont="1" applyFill="1" applyBorder="1" applyAlignment="1">
      <alignment horizontal="left" vertical="center"/>
    </xf>
    <xf numFmtId="0" fontId="19" fillId="0" borderId="0" xfId="0" applyFont="1" applyFill="1" applyAlignment="1">
      <alignment horizontal="left"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wrapText="1"/>
    </xf>
    <xf numFmtId="0" fontId="12" fillId="0" borderId="1" xfId="0" applyFont="1" applyBorder="1" applyAlignment="1">
      <alignment horizontal="center" vertical="center" shrinkToFit="1"/>
    </xf>
    <xf numFmtId="0" fontId="26" fillId="0" borderId="0" xfId="0" applyFont="1" applyFill="1" applyAlignment="1">
      <alignment horizontal="center" vertical="center"/>
    </xf>
    <xf numFmtId="14" fontId="26" fillId="0" borderId="0" xfId="0" applyNumberFormat="1" applyFont="1" applyFill="1" applyAlignment="1">
      <alignment horizontal="center" vertical="center"/>
    </xf>
    <xf numFmtId="0" fontId="26" fillId="0" borderId="0" xfId="0" applyFont="1" applyFill="1" applyAlignment="1">
      <alignment vertical="center"/>
    </xf>
    <xf numFmtId="0" fontId="26" fillId="0" borderId="0" xfId="0" applyFont="1" applyAlignment="1">
      <alignment vertical="center"/>
    </xf>
    <xf numFmtId="0" fontId="27" fillId="0" borderId="0" xfId="0" applyFont="1" applyFill="1" applyBorder="1" applyAlignment="1">
      <alignment horizontal="left" vertical="center"/>
    </xf>
    <xf numFmtId="0" fontId="26" fillId="0" borderId="0" xfId="0" applyFont="1" applyFill="1" applyBorder="1" applyAlignment="1">
      <alignment horizontal="center" vertical="center"/>
    </xf>
    <xf numFmtId="0" fontId="26" fillId="7" borderId="4" xfId="0" applyFont="1" applyFill="1" applyBorder="1" applyAlignment="1">
      <alignment horizontal="center" vertical="center"/>
    </xf>
    <xf numFmtId="0" fontId="26" fillId="0" borderId="5" xfId="0" applyFont="1" applyBorder="1" applyAlignment="1">
      <alignment horizontal="center" vertical="center"/>
    </xf>
    <xf numFmtId="0" fontId="26" fillId="0" borderId="0" xfId="0" applyFont="1" applyFill="1" applyAlignment="1">
      <alignment horizontal="left" vertical="center"/>
    </xf>
    <xf numFmtId="38" fontId="26" fillId="0" borderId="0" xfId="1" applyFont="1" applyFill="1" applyBorder="1" applyAlignment="1">
      <alignment horizontal="center" vertical="center"/>
    </xf>
    <xf numFmtId="0" fontId="26" fillId="0" borderId="0" xfId="0" applyFont="1" applyFill="1" applyBorder="1" applyAlignment="1">
      <alignment vertical="center"/>
    </xf>
    <xf numFmtId="38" fontId="26" fillId="0" borderId="0" xfId="1" applyFont="1" applyFill="1" applyBorder="1" applyAlignment="1">
      <alignment horizontal="left" vertical="center"/>
    </xf>
    <xf numFmtId="0" fontId="26" fillId="7" borderId="1"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4" xfId="0" applyFont="1" applyBorder="1" applyAlignment="1">
      <alignment horizontal="center" vertical="center"/>
    </xf>
    <xf numFmtId="0" fontId="26" fillId="2" borderId="1" xfId="0" applyFont="1" applyFill="1" applyBorder="1" applyAlignment="1">
      <alignment horizontal="center" vertical="center"/>
    </xf>
    <xf numFmtId="0" fontId="26" fillId="3" borderId="1" xfId="0" applyFont="1" applyFill="1" applyBorder="1" applyAlignment="1">
      <alignment horizontal="center" vertical="center"/>
    </xf>
    <xf numFmtId="38" fontId="26" fillId="0" borderId="1" xfId="1" applyFont="1" applyBorder="1" applyAlignment="1">
      <alignment vertical="center"/>
    </xf>
    <xf numFmtId="38" fontId="26" fillId="0" borderId="1" xfId="1" applyFont="1" applyBorder="1" applyAlignment="1">
      <alignment horizontal="right" vertical="center"/>
    </xf>
    <xf numFmtId="0" fontId="28" fillId="0" borderId="0" xfId="0" applyFont="1" applyFill="1" applyAlignment="1">
      <alignment horizontal="center" vertical="center"/>
    </xf>
    <xf numFmtId="0" fontId="26" fillId="4" borderId="1" xfId="0" applyFont="1" applyFill="1" applyBorder="1" applyAlignment="1">
      <alignment horizontal="center" vertical="center"/>
    </xf>
    <xf numFmtId="38" fontId="26" fillId="4" borderId="1" xfId="0" applyNumberFormat="1" applyFont="1" applyFill="1" applyBorder="1" applyAlignment="1">
      <alignment vertical="center"/>
    </xf>
    <xf numFmtId="0" fontId="26" fillId="0" borderId="0" xfId="0" applyFont="1" applyAlignment="1">
      <alignment horizontal="justify" vertical="center"/>
    </xf>
    <xf numFmtId="0" fontId="26" fillId="0" borderId="5" xfId="0" applyFont="1" applyBorder="1" applyAlignment="1">
      <alignment horizontal="left" vertical="center"/>
    </xf>
    <xf numFmtId="0" fontId="19" fillId="0" borderId="0" xfId="0" applyFont="1" applyFill="1" applyAlignment="1">
      <alignment horizontal="center" vertical="center"/>
    </xf>
    <xf numFmtId="0" fontId="0" fillId="0" borderId="0" xfId="0" applyFill="1" applyAlignment="1">
      <alignment horizontal="center" vertical="center"/>
    </xf>
    <xf numFmtId="0" fontId="8" fillId="0" borderId="12" xfId="0" applyFont="1" applyFill="1" applyBorder="1" applyAlignment="1">
      <alignment vertical="center" wrapText="1"/>
    </xf>
    <xf numFmtId="0" fontId="29" fillId="6" borderId="0" xfId="0" applyFont="1" applyFill="1" applyBorder="1" applyAlignment="1">
      <alignment vertical="center"/>
    </xf>
    <xf numFmtId="0" fontId="29" fillId="6" borderId="0" xfId="0" applyFont="1" applyFill="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7" borderId="1" xfId="0" applyFont="1" applyFill="1" applyBorder="1" applyAlignment="1">
      <alignment horizontal="center" vertical="center"/>
    </xf>
    <xf numFmtId="0" fontId="26" fillId="0" borderId="12" xfId="0" applyFont="1" applyBorder="1" applyAlignment="1">
      <alignment vertical="center"/>
    </xf>
    <xf numFmtId="0" fontId="26" fillId="0" borderId="4" xfId="0" applyFont="1" applyBorder="1" applyAlignment="1">
      <alignment horizontal="right" vertical="center" shrinkToFit="1"/>
    </xf>
    <xf numFmtId="0" fontId="30" fillId="0" borderId="0" xfId="0" applyFont="1" applyFill="1" applyAlignment="1">
      <alignment horizontal="left" vertical="center"/>
    </xf>
    <xf numFmtId="0" fontId="31" fillId="0" borderId="0" xfId="0" applyFont="1" applyAlignment="1">
      <alignment horizontal="left" vertical="center"/>
    </xf>
    <xf numFmtId="0" fontId="9" fillId="2" borderId="12" xfId="0" applyFont="1" applyFill="1" applyBorder="1" applyAlignment="1">
      <alignment horizontal="center" vertical="center"/>
    </xf>
    <xf numFmtId="0" fontId="26" fillId="0" borderId="11" xfId="0" applyFont="1" applyBorder="1" applyAlignment="1">
      <alignment horizontal="center" vertical="center"/>
    </xf>
    <xf numFmtId="0" fontId="26" fillId="7"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5" xfId="0" quotePrefix="1" applyFont="1" applyFill="1" applyBorder="1" applyAlignment="1">
      <alignment horizontal="center" vertical="center"/>
    </xf>
    <xf numFmtId="0" fontId="33" fillId="0" borderId="0" xfId="0" applyFont="1">
      <alignment vertical="center"/>
    </xf>
    <xf numFmtId="0" fontId="33" fillId="0" borderId="0" xfId="0" applyFont="1" applyAlignment="1">
      <alignment vertical="center"/>
    </xf>
    <xf numFmtId="0" fontId="10" fillId="2" borderId="1" xfId="0" quotePrefix="1" applyFont="1" applyFill="1" applyBorder="1" applyAlignment="1">
      <alignment horizontal="center" vertical="center"/>
    </xf>
    <xf numFmtId="57" fontId="10" fillId="2" borderId="1" xfId="0" applyNumberFormat="1" applyFont="1" applyFill="1" applyBorder="1" applyAlignment="1">
      <alignment horizontal="center" vertical="center"/>
    </xf>
    <xf numFmtId="57" fontId="10" fillId="2" borderId="1" xfId="0" quotePrefix="1" applyNumberFormat="1" applyFont="1" applyFill="1" applyBorder="1" applyAlignment="1">
      <alignment horizontal="center" vertical="center"/>
    </xf>
    <xf numFmtId="0" fontId="8" fillId="0" borderId="2" xfId="0" applyFont="1" applyBorder="1" applyAlignment="1">
      <alignment vertical="center"/>
    </xf>
    <xf numFmtId="0" fontId="9" fillId="3" borderId="5" xfId="0" applyFont="1" applyFill="1" applyBorder="1" applyAlignment="1">
      <alignment horizontal="center" vertical="center"/>
    </xf>
    <xf numFmtId="0" fontId="0" fillId="3" borderId="0" xfId="0" applyFill="1">
      <alignment vertical="center"/>
    </xf>
    <xf numFmtId="0" fontId="12" fillId="0" borderId="0" xfId="0" applyFont="1" applyBorder="1" applyAlignment="1">
      <alignment horizontal="center" vertical="center"/>
    </xf>
    <xf numFmtId="0" fontId="0" fillId="6" borderId="0" xfId="0" applyFill="1">
      <alignment vertical="center"/>
    </xf>
    <xf numFmtId="0" fontId="8" fillId="0" borderId="0" xfId="0" applyFont="1" applyAlignment="1">
      <alignment horizontal="center" vertical="center"/>
    </xf>
    <xf numFmtId="0" fontId="9" fillId="8" borderId="5" xfId="0" applyFont="1" applyFill="1" applyBorder="1" applyAlignment="1">
      <alignment horizontal="center" vertical="center"/>
    </xf>
    <xf numFmtId="38" fontId="29" fillId="3" borderId="0" xfId="1" applyFont="1" applyFill="1" applyBorder="1" applyAlignment="1">
      <alignment horizontal="center" vertical="center"/>
    </xf>
    <xf numFmtId="0" fontId="29" fillId="3" borderId="0" xfId="0" applyFont="1" applyFill="1" applyAlignment="1">
      <alignment horizontal="center" vertical="center"/>
    </xf>
    <xf numFmtId="0" fontId="29" fillId="3" borderId="0" xfId="0" applyFont="1" applyFill="1" applyBorder="1" applyAlignment="1">
      <alignment horizontal="center" vertical="center"/>
    </xf>
    <xf numFmtId="0" fontId="29" fillId="3" borderId="0" xfId="0" applyFont="1" applyFill="1" applyBorder="1" applyAlignment="1">
      <alignment vertical="center"/>
    </xf>
    <xf numFmtId="0" fontId="29" fillId="3" borderId="0" xfId="0" applyFont="1" applyFill="1" applyAlignment="1">
      <alignment vertical="center"/>
    </xf>
    <xf numFmtId="0" fontId="0" fillId="6" borderId="0" xfId="0" applyFill="1" applyAlignment="1">
      <alignment vertical="center"/>
    </xf>
    <xf numFmtId="0" fontId="31" fillId="0" borderId="0" xfId="0" applyFont="1" applyFill="1" applyBorder="1" applyAlignment="1">
      <alignment horizontal="left" vertical="center"/>
    </xf>
    <xf numFmtId="0" fontId="31" fillId="3" borderId="0" xfId="0" applyFont="1" applyFill="1" applyBorder="1" applyAlignment="1">
      <alignment horizontal="left" vertical="center"/>
    </xf>
    <xf numFmtId="0" fontId="10" fillId="2" borderId="2" xfId="0" applyFont="1" applyFill="1" applyBorder="1" applyAlignment="1">
      <alignment horizontal="center" vertical="center"/>
    </xf>
    <xf numFmtId="14" fontId="29" fillId="0" borderId="0" xfId="0" applyNumberFormat="1" applyFont="1" applyFill="1" applyAlignment="1">
      <alignment horizontal="left" vertical="center"/>
    </xf>
    <xf numFmtId="176" fontId="13" fillId="2" borderId="1" xfId="0" applyNumberFormat="1" applyFont="1" applyFill="1" applyBorder="1" applyAlignment="1">
      <alignment horizontal="center" vertical="center" shrinkToFit="1"/>
    </xf>
    <xf numFmtId="176" fontId="13" fillId="6" borderId="1" xfId="0" applyNumberFormat="1" applyFont="1" applyFill="1" applyBorder="1" applyAlignment="1">
      <alignment horizontal="center" vertical="center" shrinkToFit="1"/>
    </xf>
    <xf numFmtId="0" fontId="9" fillId="6" borderId="1" xfId="0" applyFont="1" applyFill="1" applyBorder="1" applyAlignment="1">
      <alignment horizontal="center" vertical="center"/>
    </xf>
    <xf numFmtId="57" fontId="12" fillId="6" borderId="1" xfId="0" applyNumberFormat="1" applyFont="1" applyFill="1" applyBorder="1" applyAlignment="1">
      <alignment horizontal="center" vertical="center"/>
    </xf>
    <xf numFmtId="49" fontId="9" fillId="6" borderId="1" xfId="0" applyNumberFormat="1" applyFont="1" applyFill="1" applyBorder="1" applyAlignment="1">
      <alignment horizontal="center" vertical="center"/>
    </xf>
    <xf numFmtId="57" fontId="12" fillId="6" borderId="1" xfId="0" quotePrefix="1" applyNumberFormat="1" applyFont="1" applyFill="1" applyBorder="1" applyAlignment="1">
      <alignment horizontal="center" vertical="center"/>
    </xf>
    <xf numFmtId="0" fontId="35" fillId="7" borderId="0" xfId="0" applyFont="1" applyFill="1">
      <alignment vertical="center"/>
    </xf>
    <xf numFmtId="0" fontId="0" fillId="7" borderId="0" xfId="0" applyFill="1">
      <alignment vertical="center"/>
    </xf>
    <xf numFmtId="57" fontId="12" fillId="2" borderId="1" xfId="0" quotePrefix="1" applyNumberFormat="1" applyFont="1" applyFill="1" applyBorder="1" applyAlignment="1">
      <alignment horizontal="center" vertical="center"/>
    </xf>
    <xf numFmtId="0" fontId="8" fillId="2" borderId="2" xfId="0" applyFont="1" applyFill="1" applyBorder="1" applyAlignment="1">
      <alignment vertical="center"/>
    </xf>
    <xf numFmtId="38" fontId="29" fillId="6" borderId="0" xfId="1" applyFont="1" applyFill="1" applyBorder="1" applyAlignment="1">
      <alignment horizontal="left" vertical="center"/>
    </xf>
    <xf numFmtId="0" fontId="13" fillId="2" borderId="1" xfId="0" applyFont="1" applyFill="1" applyBorder="1" applyAlignment="1">
      <alignment horizontal="center" vertical="center" shrinkToFit="1"/>
    </xf>
    <xf numFmtId="0" fontId="26" fillId="7" borderId="1" xfId="0" applyFont="1" applyFill="1" applyBorder="1" applyAlignment="1">
      <alignment horizontal="center" vertical="center"/>
    </xf>
    <xf numFmtId="0" fontId="0" fillId="0" borderId="0" xfId="0" applyAlignment="1">
      <alignment horizontal="left" vertical="center"/>
    </xf>
    <xf numFmtId="0" fontId="35" fillId="2" borderId="0" xfId="0" applyFont="1" applyFill="1" applyAlignment="1">
      <alignment horizontal="center" vertical="center"/>
    </xf>
    <xf numFmtId="49" fontId="26" fillId="0" borderId="1" xfId="0" applyNumberFormat="1" applyFont="1" applyFill="1" applyBorder="1" applyAlignment="1">
      <alignment horizontal="center" vertical="center"/>
    </xf>
    <xf numFmtId="0" fontId="24" fillId="0" borderId="0" xfId="0" applyFont="1" applyAlignment="1">
      <alignment horizontal="center" vertical="center"/>
    </xf>
    <xf numFmtId="0" fontId="26" fillId="0" borderId="1" xfId="0" applyFont="1" applyBorder="1" applyAlignment="1">
      <alignment horizontal="center" vertical="center"/>
    </xf>
    <xf numFmtId="0" fontId="26" fillId="0" borderId="11" xfId="0" applyFont="1" applyBorder="1" applyAlignment="1">
      <alignment horizontal="center" vertical="center"/>
    </xf>
    <xf numFmtId="176" fontId="26" fillId="0" borderId="4" xfId="0" applyNumberFormat="1" applyFont="1" applyFill="1" applyBorder="1" applyAlignment="1">
      <alignment horizontal="center" vertical="center" shrinkToFit="1"/>
    </xf>
    <xf numFmtId="176" fontId="26" fillId="0" borderId="5" xfId="0" applyNumberFormat="1" applyFont="1" applyFill="1" applyBorder="1" applyAlignment="1">
      <alignment horizontal="center" vertical="center" shrinkToFit="1"/>
    </xf>
    <xf numFmtId="0" fontId="26" fillId="7" borderId="1" xfId="0" applyFont="1" applyFill="1" applyBorder="1" applyAlignment="1">
      <alignment horizontal="center" vertical="center"/>
    </xf>
    <xf numFmtId="0" fontId="26" fillId="0" borderId="1" xfId="0" applyFont="1" applyBorder="1" applyAlignment="1">
      <alignment horizontal="left" vertical="center"/>
    </xf>
    <xf numFmtId="0" fontId="26" fillId="0" borderId="12" xfId="0" applyFont="1" applyBorder="1" applyAlignment="1">
      <alignment horizontal="left" vertical="center"/>
    </xf>
    <xf numFmtId="0" fontId="26" fillId="0" borderId="11" xfId="0" quotePrefix="1" applyFont="1" applyBorder="1" applyAlignment="1">
      <alignment horizontal="center" vertical="center" shrinkToFit="1"/>
    </xf>
    <xf numFmtId="0" fontId="26" fillId="0" borderId="11" xfId="0" applyFont="1" applyBorder="1" applyAlignment="1">
      <alignment horizontal="center" vertical="center" shrinkToFit="1"/>
    </xf>
    <xf numFmtId="0" fontId="29" fillId="0" borderId="2" xfId="0" applyFont="1" applyBorder="1" applyAlignment="1">
      <alignment horizontal="center" vertical="center"/>
    </xf>
    <xf numFmtId="0" fontId="26" fillId="3" borderId="11" xfId="0" applyFont="1" applyFill="1" applyBorder="1" applyAlignment="1">
      <alignment horizontal="center" vertical="center"/>
    </xf>
    <xf numFmtId="0" fontId="26" fillId="3" borderId="12" xfId="0" applyFont="1" applyFill="1" applyBorder="1" applyAlignment="1">
      <alignment horizontal="center" vertical="center"/>
    </xf>
    <xf numFmtId="38" fontId="26" fillId="0" borderId="11" xfId="1" applyFont="1" applyBorder="1" applyAlignment="1">
      <alignment horizontal="right" vertical="center"/>
    </xf>
    <xf numFmtId="38" fontId="26" fillId="0" borderId="12" xfId="1" applyFont="1" applyBorder="1" applyAlignment="1">
      <alignment horizontal="right" vertical="center"/>
    </xf>
    <xf numFmtId="0" fontId="26" fillId="0" borderId="1" xfId="0" applyFont="1" applyFill="1" applyBorder="1" applyAlignment="1">
      <alignment horizontal="center" vertical="center"/>
    </xf>
    <xf numFmtId="0" fontId="26" fillId="0" borderId="13" xfId="0" applyFont="1" applyFill="1" applyBorder="1" applyAlignment="1">
      <alignment horizontal="center" vertical="center"/>
    </xf>
    <xf numFmtId="0" fontId="26" fillId="7" borderId="18"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7" borderId="3"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3" xfId="0" applyFont="1" applyFill="1" applyBorder="1" applyAlignment="1">
      <alignment horizontal="center" vertical="center"/>
    </xf>
    <xf numFmtId="0" fontId="26" fillId="4" borderId="5" xfId="0" applyFont="1" applyFill="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2" borderId="4" xfId="0" applyFont="1" applyFill="1" applyBorder="1" applyAlignment="1">
      <alignment horizontal="center" vertical="center"/>
    </xf>
    <xf numFmtId="0" fontId="26" fillId="2" borderId="5" xfId="0" applyFont="1" applyFill="1" applyBorder="1" applyAlignment="1">
      <alignment horizontal="center" vertical="center"/>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3" fontId="28" fillId="0" borderId="11" xfId="0" applyNumberFormat="1" applyFont="1" applyBorder="1" applyAlignment="1">
      <alignment horizontal="right" vertical="center"/>
    </xf>
    <xf numFmtId="3" fontId="28" fillId="0" borderId="12" xfId="0" applyNumberFormat="1" applyFont="1" applyBorder="1" applyAlignment="1">
      <alignment horizontal="right" vertical="center"/>
    </xf>
    <xf numFmtId="0" fontId="6" fillId="2" borderId="4" xfId="0" applyFont="1" applyFill="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26" fillId="0" borderId="4" xfId="0" applyFont="1" applyBorder="1" applyAlignment="1">
      <alignment horizontal="left" vertical="center"/>
    </xf>
    <xf numFmtId="0" fontId="26" fillId="0" borderId="3" xfId="0" applyFont="1" applyBorder="1" applyAlignment="1">
      <alignment horizontal="left" vertical="center"/>
    </xf>
    <xf numFmtId="0" fontId="26" fillId="0" borderId="5" xfId="0" applyFont="1" applyBorder="1" applyAlignment="1">
      <alignment horizontal="left" vertical="center"/>
    </xf>
    <xf numFmtId="0" fontId="26" fillId="0" borderId="4" xfId="0" applyFont="1" applyBorder="1" applyAlignment="1">
      <alignment horizontal="center" vertical="center" shrinkToFit="1"/>
    </xf>
    <xf numFmtId="0" fontId="26" fillId="0" borderId="5" xfId="0" applyFont="1" applyBorder="1" applyAlignment="1">
      <alignment horizontal="center" vertical="center" shrinkToFit="1"/>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33" fillId="0" borderId="0" xfId="0" applyFont="1" applyAlignment="1">
      <alignment horizontal="center" vertical="center"/>
    </xf>
    <xf numFmtId="49" fontId="10" fillId="6" borderId="19" xfId="0" applyNumberFormat="1" applyFont="1" applyFill="1" applyBorder="1" applyAlignment="1">
      <alignment horizontal="left" vertical="center"/>
    </xf>
    <xf numFmtId="49" fontId="10" fillId="6" borderId="0" xfId="0" applyNumberFormat="1" applyFont="1" applyFill="1" applyBorder="1" applyAlignment="1">
      <alignment horizontal="left" vertical="center"/>
    </xf>
    <xf numFmtId="0" fontId="9" fillId="6" borderId="19" xfId="0" applyFont="1" applyFill="1" applyBorder="1" applyAlignment="1">
      <alignment horizontal="left" vertical="center"/>
    </xf>
    <xf numFmtId="0" fontId="9" fillId="6" borderId="0" xfId="0" applyFont="1" applyFill="1" applyBorder="1" applyAlignment="1">
      <alignment horizontal="left"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34" fillId="7" borderId="2" xfId="0" applyFont="1" applyFill="1" applyBorder="1" applyAlignment="1">
      <alignment horizontal="center" vertical="center"/>
    </xf>
    <xf numFmtId="0" fontId="10" fillId="7" borderId="2" xfId="0" applyFont="1" applyFill="1" applyBorder="1" applyAlignment="1">
      <alignment horizontal="center" vertical="center"/>
    </xf>
    <xf numFmtId="57" fontId="9" fillId="0" borderId="4" xfId="0" applyNumberFormat="1" applyFont="1" applyBorder="1" applyAlignment="1">
      <alignment horizontal="left" vertical="center"/>
    </xf>
    <xf numFmtId="57" fontId="9" fillId="0" borderId="3" xfId="0" applyNumberFormat="1" applyFont="1" applyBorder="1" applyAlignment="1">
      <alignment horizontal="left" vertical="center"/>
    </xf>
    <xf numFmtId="57" fontId="9" fillId="0" borderId="5" xfId="0" applyNumberFormat="1"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0" fillId="8" borderId="0" xfId="0" applyFill="1" applyAlignment="1">
      <alignment horizontal="center" vertical="center"/>
    </xf>
    <xf numFmtId="0" fontId="8" fillId="0" borderId="0" xfId="0" applyFont="1" applyAlignment="1">
      <alignment horizontal="center" vertical="center"/>
    </xf>
    <xf numFmtId="0" fontId="21" fillId="0" borderId="0" xfId="0" applyFont="1" applyAlignment="1">
      <alignment horizontal="center" vertical="center"/>
    </xf>
    <xf numFmtId="0" fontId="1" fillId="0" borderId="4"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5"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5" xfId="0" applyFont="1" applyBorder="1" applyAlignment="1">
      <alignment horizontal="left" vertical="center" shrinkToFit="1"/>
    </xf>
    <xf numFmtId="0" fontId="1" fillId="0" borderId="14"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17" xfId="0" applyFont="1" applyBorder="1" applyAlignment="1">
      <alignment horizontal="center" vertical="center" shrinkToFit="1"/>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6" fillId="0" borderId="4"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5" xfId="0" applyFont="1" applyBorder="1" applyAlignment="1">
      <alignment horizontal="left" vertical="center" shrinkToFit="1"/>
    </xf>
    <xf numFmtId="38" fontId="2" fillId="0" borderId="11" xfId="1" applyFont="1" applyBorder="1" applyAlignment="1">
      <alignment horizontal="right" vertical="center" shrinkToFit="1"/>
    </xf>
    <xf numFmtId="38" fontId="2" fillId="0" borderId="12" xfId="1" applyFont="1" applyBorder="1" applyAlignment="1">
      <alignment horizontal="right" vertical="center" shrinkToFit="1"/>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38" fontId="6" fillId="0" borderId="11" xfId="1" applyFont="1" applyBorder="1" applyAlignment="1">
      <alignment horizontal="center" vertical="center"/>
    </xf>
    <xf numFmtId="38" fontId="6" fillId="0" borderId="12" xfId="1" applyFont="1" applyBorder="1" applyAlignment="1">
      <alignment horizontal="center" vertical="center"/>
    </xf>
    <xf numFmtId="0" fontId="22" fillId="0" borderId="0" xfId="0" applyFont="1" applyBorder="1" applyAlignment="1">
      <alignment horizontal="center" vertical="center"/>
    </xf>
    <xf numFmtId="0" fontId="14" fillId="2" borderId="4"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0" borderId="0" xfId="0" applyFont="1" applyAlignment="1">
      <alignment horizontal="left" vertical="center" shrinkToFit="1"/>
    </xf>
    <xf numFmtId="0" fontId="14" fillId="5" borderId="0" xfId="0" applyFont="1" applyFill="1" applyBorder="1" applyAlignment="1">
      <alignment horizontal="left" vertical="center"/>
    </xf>
    <xf numFmtId="0" fontId="6" fillId="2" borderId="1" xfId="0" applyFont="1" applyFill="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3" name="図 2">
          <a:extLst>
            <a:ext uri="{FF2B5EF4-FFF2-40B4-BE49-F238E27FC236}">
              <a16:creationId xmlns:a16="http://schemas.microsoft.com/office/drawing/2014/main" xmlns="" id="{A77538CA-6E6B-4B76-A5E5-CC4DD3EEF3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12</xdr:row>
      <xdr:rowOff>104775</xdr:rowOff>
    </xdr:from>
    <xdr:to>
      <xdr:col>2</xdr:col>
      <xdr:colOff>1400175</xdr:colOff>
      <xdr:row>12</xdr:row>
      <xdr:rowOff>2333625</xdr:rowOff>
    </xdr:to>
    <xdr:pic>
      <xdr:nvPicPr>
        <xdr:cNvPr id="3" name="図 2">
          <a:extLst>
            <a:ext uri="{FF2B5EF4-FFF2-40B4-BE49-F238E27FC236}">
              <a16:creationId xmlns:a16="http://schemas.microsoft.com/office/drawing/2014/main" xmlns="" id="{19DA5D70-DFF6-438E-B88A-D13C60BBA1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5219700"/>
          <a:ext cx="3514725" cy="2228850"/>
        </a:xfrm>
        <a:prstGeom prst="rect">
          <a:avLst/>
        </a:prstGeom>
      </xdr:spPr>
    </xdr:pic>
    <xdr:clientData/>
  </xdr:twoCellAnchor>
  <xdr:twoCellAnchor editAs="oneCell">
    <xdr:from>
      <xdr:col>3</xdr:col>
      <xdr:colOff>57150</xdr:colOff>
      <xdr:row>12</xdr:row>
      <xdr:rowOff>104774</xdr:rowOff>
    </xdr:from>
    <xdr:to>
      <xdr:col>5</xdr:col>
      <xdr:colOff>1447800</xdr:colOff>
      <xdr:row>12</xdr:row>
      <xdr:rowOff>2285999</xdr:rowOff>
    </xdr:to>
    <xdr:pic>
      <xdr:nvPicPr>
        <xdr:cNvPr id="7" name="図 6">
          <a:extLst>
            <a:ext uri="{FF2B5EF4-FFF2-40B4-BE49-F238E27FC236}">
              <a16:creationId xmlns:a16="http://schemas.microsoft.com/office/drawing/2014/main" xmlns="" id="{9E972172-AAA2-49DC-AB3C-475841E9B1C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19500" y="5219699"/>
          <a:ext cx="3333750" cy="2181225"/>
        </a:xfrm>
        <a:prstGeom prst="rect">
          <a:avLst/>
        </a:prstGeom>
      </xdr:spPr>
    </xdr:pic>
    <xdr:clientData/>
  </xdr:twoCellAnchor>
  <xdr:twoCellAnchor>
    <xdr:from>
      <xdr:col>5</xdr:col>
      <xdr:colOff>1695450</xdr:colOff>
      <xdr:row>12</xdr:row>
      <xdr:rowOff>228599</xdr:rowOff>
    </xdr:from>
    <xdr:to>
      <xdr:col>8</xdr:col>
      <xdr:colOff>38100</xdr:colOff>
      <xdr:row>12</xdr:row>
      <xdr:rowOff>1809750</xdr:rowOff>
    </xdr:to>
    <xdr:sp macro="" textlink="">
      <xdr:nvSpPr>
        <xdr:cNvPr id="8" name="吹き出し: 円形 7">
          <a:extLst>
            <a:ext uri="{FF2B5EF4-FFF2-40B4-BE49-F238E27FC236}">
              <a16:creationId xmlns:a16="http://schemas.microsoft.com/office/drawing/2014/main" xmlns="" id="{D8DCF604-09AF-429F-9D3E-C8F5D5B3D315}"/>
            </a:ext>
          </a:extLst>
        </xdr:cNvPr>
        <xdr:cNvSpPr/>
      </xdr:nvSpPr>
      <xdr:spPr>
        <a:xfrm>
          <a:off x="7334250" y="5343524"/>
          <a:ext cx="2219325" cy="1581151"/>
        </a:xfrm>
        <a:prstGeom prst="wedgeEllipseCallout">
          <a:avLst>
            <a:gd name="adj1" fmla="val -134179"/>
            <a:gd name="adj2" fmla="val 59420"/>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この部分に記入されているかどうかを確認</a:t>
          </a:r>
        </a:p>
      </xdr:txBody>
    </xdr:sp>
    <xdr:clientData/>
  </xdr:twoCellAnchor>
  <xdr:twoCellAnchor>
    <xdr:from>
      <xdr:col>9</xdr:col>
      <xdr:colOff>85725</xdr:colOff>
      <xdr:row>12</xdr:row>
      <xdr:rowOff>0</xdr:rowOff>
    </xdr:from>
    <xdr:to>
      <xdr:col>13</xdr:col>
      <xdr:colOff>123825</xdr:colOff>
      <xdr:row>12</xdr:row>
      <xdr:rowOff>1546098</xdr:rowOff>
    </xdr:to>
    <xdr:sp macro="" textlink="">
      <xdr:nvSpPr>
        <xdr:cNvPr id="9" name="吹き出し: 円形 8">
          <a:extLst>
            <a:ext uri="{FF2B5EF4-FFF2-40B4-BE49-F238E27FC236}">
              <a16:creationId xmlns:a16="http://schemas.microsoft.com/office/drawing/2014/main" xmlns="" id="{2A144B61-8DBF-4B6F-9094-7C042D6B8C6C}"/>
            </a:ext>
          </a:extLst>
        </xdr:cNvPr>
        <xdr:cNvSpPr/>
      </xdr:nvSpPr>
      <xdr:spPr>
        <a:xfrm>
          <a:off x="10439400" y="5114925"/>
          <a:ext cx="3924300" cy="1546098"/>
        </a:xfrm>
        <a:prstGeom prst="wedgeEllipseCallout">
          <a:avLst>
            <a:gd name="adj1" fmla="val -243160"/>
            <a:gd name="adj2" fmla="val 5818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a:t>
          </a:r>
          <a:r>
            <a:rPr kumimoji="1" lang="ja-JP" altLang="en-US" sz="1600">
              <a:solidFill>
                <a:srgbClr val="FF0000"/>
              </a:solidFill>
            </a:rPr>
            <a:t>有効期限を必ず確認</a:t>
          </a:r>
        </a:p>
      </xdr:txBody>
    </xdr:sp>
    <xdr:clientData/>
  </xdr:twoCellAnchor>
  <xdr:twoCellAnchor editAs="oneCell">
    <xdr:from>
      <xdr:col>0</xdr:col>
      <xdr:colOff>0</xdr:colOff>
      <xdr:row>14</xdr:row>
      <xdr:rowOff>0</xdr:rowOff>
    </xdr:from>
    <xdr:to>
      <xdr:col>2</xdr:col>
      <xdr:colOff>1343025</xdr:colOff>
      <xdr:row>14</xdr:row>
      <xdr:rowOff>1905000</xdr:rowOff>
    </xdr:to>
    <xdr:pic>
      <xdr:nvPicPr>
        <xdr:cNvPr id="4" name="図 3">
          <a:extLst>
            <a:ext uri="{FF2B5EF4-FFF2-40B4-BE49-F238E27FC236}">
              <a16:creationId xmlns:a16="http://schemas.microsoft.com/office/drawing/2014/main" xmlns="" id="{E1DF3CCB-4D60-4E87-A3F8-F7B9D54EDD8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7505700"/>
          <a:ext cx="3514725" cy="1905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N40"/>
  <sheetViews>
    <sheetView topLeftCell="A10" workbookViewId="0">
      <selection activeCell="E42" sqref="E42"/>
    </sheetView>
  </sheetViews>
  <sheetFormatPr defaultRowHeight="18.75"/>
  <sheetData>
    <row r="2" spans="1:14">
      <c r="C2" t="s">
        <v>249</v>
      </c>
    </row>
    <row r="4" spans="1:14">
      <c r="A4" s="161" t="s">
        <v>166</v>
      </c>
      <c r="B4" s="161"/>
      <c r="C4" s="161"/>
      <c r="D4" s="161"/>
      <c r="E4" s="161"/>
      <c r="F4" s="161"/>
      <c r="G4" s="161"/>
      <c r="H4" s="161"/>
      <c r="I4" s="161"/>
      <c r="J4" s="161"/>
      <c r="K4" s="161"/>
      <c r="L4" s="161"/>
      <c r="M4" s="161"/>
    </row>
    <row r="5" spans="1:14">
      <c r="A5" s="161" t="s">
        <v>167</v>
      </c>
      <c r="B5" s="161"/>
      <c r="C5" s="161"/>
      <c r="D5" s="161"/>
      <c r="E5" s="161"/>
      <c r="F5" s="161"/>
      <c r="G5" s="161"/>
      <c r="H5" s="161"/>
      <c r="I5" s="161"/>
      <c r="J5" s="161"/>
      <c r="K5" s="161"/>
      <c r="L5" s="161"/>
      <c r="M5" s="161"/>
    </row>
    <row r="6" spans="1:14">
      <c r="A6" s="161" t="s">
        <v>168</v>
      </c>
      <c r="B6" s="161"/>
      <c r="C6" s="161"/>
      <c r="D6" s="161"/>
      <c r="E6" s="161"/>
      <c r="F6" s="161"/>
      <c r="G6" s="161"/>
      <c r="H6" s="161"/>
      <c r="I6" s="161"/>
      <c r="J6" s="161"/>
      <c r="K6" s="161"/>
      <c r="L6" s="161"/>
      <c r="M6" s="161"/>
      <c r="N6" s="161"/>
    </row>
    <row r="7" spans="1:14">
      <c r="A7" s="161" t="s">
        <v>169</v>
      </c>
      <c r="B7" s="161"/>
      <c r="C7" s="161"/>
      <c r="D7" s="161"/>
      <c r="E7" s="161"/>
      <c r="F7" s="161"/>
      <c r="G7" s="161"/>
      <c r="H7" s="161"/>
      <c r="I7" s="161"/>
      <c r="J7" s="161"/>
      <c r="K7" s="161"/>
      <c r="L7" s="161"/>
      <c r="M7" s="161"/>
    </row>
    <row r="8" spans="1:14">
      <c r="A8" s="161" t="s">
        <v>254</v>
      </c>
      <c r="B8" s="161"/>
      <c r="C8" s="161"/>
      <c r="D8" s="161"/>
      <c r="E8" s="161"/>
      <c r="F8" s="161"/>
      <c r="G8" s="161"/>
      <c r="H8" s="161"/>
      <c r="I8" s="161"/>
      <c r="J8" s="161"/>
      <c r="K8" s="161"/>
      <c r="L8" s="161"/>
      <c r="M8" s="161"/>
    </row>
    <row r="9" spans="1:14">
      <c r="A9" s="161" t="s">
        <v>255</v>
      </c>
      <c r="B9" s="161"/>
      <c r="C9" s="161"/>
      <c r="D9" s="161"/>
      <c r="E9" s="161"/>
      <c r="F9" s="161"/>
      <c r="G9" s="161"/>
      <c r="H9" s="161"/>
      <c r="I9" s="161"/>
      <c r="J9" s="161"/>
      <c r="K9" s="161"/>
      <c r="L9" s="161"/>
    </row>
    <row r="27" spans="1:14">
      <c r="A27" t="s">
        <v>250</v>
      </c>
    </row>
    <row r="28" spans="1:14" s="32" customFormat="1">
      <c r="A28" s="32" t="s">
        <v>245</v>
      </c>
    </row>
    <row r="29" spans="1:14">
      <c r="A29" s="161" t="s">
        <v>251</v>
      </c>
      <c r="B29" s="161"/>
      <c r="C29" s="161"/>
      <c r="D29" s="161"/>
      <c r="E29" s="161"/>
      <c r="F29" s="161"/>
      <c r="G29" s="161"/>
      <c r="H29" s="161"/>
      <c r="I29" s="161"/>
      <c r="J29" s="161"/>
      <c r="K29" s="161"/>
      <c r="L29" s="161"/>
      <c r="M29" s="161"/>
      <c r="N29" s="161"/>
    </row>
    <row r="30" spans="1:14">
      <c r="A30" s="161" t="s">
        <v>252</v>
      </c>
      <c r="B30" s="161"/>
      <c r="C30" s="161"/>
      <c r="D30" s="161"/>
      <c r="E30" s="161"/>
      <c r="F30" s="161"/>
      <c r="G30" s="161"/>
      <c r="H30" s="161"/>
      <c r="I30" s="161"/>
      <c r="J30" s="161"/>
      <c r="K30" s="161"/>
      <c r="L30" s="161"/>
      <c r="M30" s="161"/>
      <c r="N30" s="161"/>
    </row>
    <row r="31" spans="1:14">
      <c r="A31" t="s">
        <v>253</v>
      </c>
    </row>
    <row r="32" spans="1:14">
      <c r="A32" t="s">
        <v>248</v>
      </c>
    </row>
    <row r="33" spans="2:11">
      <c r="B33" s="162" t="s">
        <v>241</v>
      </c>
      <c r="C33" s="162"/>
      <c r="D33" s="162"/>
      <c r="E33" s="162"/>
      <c r="F33" s="162"/>
      <c r="G33" s="162"/>
      <c r="H33" s="162"/>
      <c r="I33" s="162"/>
      <c r="J33" s="162"/>
      <c r="K33" s="162"/>
    </row>
    <row r="34" spans="2:11">
      <c r="B34" s="162"/>
      <c r="C34" s="162"/>
      <c r="D34" s="162"/>
      <c r="E34" s="162"/>
      <c r="F34" s="162"/>
      <c r="G34" s="162"/>
      <c r="H34" s="162"/>
      <c r="I34" s="162"/>
      <c r="J34" s="162"/>
      <c r="K34" s="162"/>
    </row>
    <row r="36" spans="2:11">
      <c r="B36" s="118" t="s">
        <v>163</v>
      </c>
    </row>
    <row r="37" spans="2:11">
      <c r="B37" s="67" t="s">
        <v>60</v>
      </c>
    </row>
    <row r="38" spans="2:11" s="32" customFormat="1">
      <c r="B38" s="67" t="s">
        <v>247</v>
      </c>
    </row>
    <row r="39" spans="2:11">
      <c r="B39" s="67" t="s">
        <v>164</v>
      </c>
    </row>
    <row r="40" spans="2:11">
      <c r="B40" s="32" t="s">
        <v>259</v>
      </c>
    </row>
  </sheetData>
  <mergeCells count="9">
    <mergeCell ref="A4:M4"/>
    <mergeCell ref="A7:M7"/>
    <mergeCell ref="A8:M8"/>
    <mergeCell ref="B33:K34"/>
    <mergeCell ref="A9:L9"/>
    <mergeCell ref="A29:N29"/>
    <mergeCell ref="A30:N30"/>
    <mergeCell ref="A6:N6"/>
    <mergeCell ref="A5:M5"/>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W26"/>
  <sheetViews>
    <sheetView view="pageBreakPreview" topLeftCell="A7" zoomScaleNormal="100" zoomScaleSheetLayoutView="100" workbookViewId="0">
      <selection activeCell="H15" sqref="H15"/>
    </sheetView>
  </sheetViews>
  <sheetFormatPr defaultColWidth="12.75" defaultRowHeight="34.9" customHeight="1"/>
  <cols>
    <col min="1" max="1" width="15.75" style="84" customWidth="1"/>
    <col min="2" max="2" width="12.75" style="84"/>
    <col min="3" max="3" width="20" style="84" customWidth="1"/>
    <col min="4" max="5" width="12.75" style="84" customWidth="1"/>
    <col min="6" max="6" width="23.75" style="84" customWidth="1"/>
    <col min="7" max="7" width="14.375" style="81" bestFit="1" customWidth="1"/>
    <col min="8" max="8" width="12.75" style="81" customWidth="1"/>
    <col min="9" max="11" width="12.75" style="81"/>
    <col min="12" max="23" width="12.75" style="83"/>
    <col min="24" max="16384" width="12.75" style="84"/>
  </cols>
  <sheetData>
    <row r="1" spans="1:23" ht="34.9" customHeight="1">
      <c r="A1" s="164" t="s">
        <v>126</v>
      </c>
      <c r="B1" s="164"/>
      <c r="C1" s="164"/>
      <c r="D1" s="164"/>
      <c r="E1" s="164"/>
      <c r="F1" s="164"/>
      <c r="G1" s="82">
        <f ca="1">TODAY()</f>
        <v>44045</v>
      </c>
      <c r="H1" s="84"/>
      <c r="U1" s="84"/>
      <c r="V1" s="84"/>
      <c r="W1" s="84"/>
    </row>
    <row r="2" spans="1:23" ht="34.9" customHeight="1">
      <c r="A2" s="174"/>
      <c r="B2" s="174"/>
      <c r="C2" s="174"/>
      <c r="D2" s="174"/>
      <c r="E2" s="174"/>
      <c r="F2" s="174"/>
      <c r="G2" s="147"/>
      <c r="H2" s="84"/>
      <c r="U2" s="84"/>
      <c r="V2" s="84"/>
      <c r="W2" s="84"/>
    </row>
    <row r="3" spans="1:23" ht="34.9" customHeight="1">
      <c r="A3" s="114" t="s">
        <v>69</v>
      </c>
      <c r="B3" s="165" t="s">
        <v>149</v>
      </c>
      <c r="C3" s="165"/>
      <c r="D3" s="114" t="s">
        <v>70</v>
      </c>
      <c r="E3" s="165" t="s">
        <v>145</v>
      </c>
      <c r="F3" s="165"/>
      <c r="G3" s="81" t="s">
        <v>43</v>
      </c>
      <c r="H3" s="86"/>
      <c r="U3" s="84"/>
      <c r="V3" s="84"/>
      <c r="W3" s="84"/>
    </row>
    <row r="4" spans="1:23" ht="34.9" customHeight="1">
      <c r="A4" s="114" t="s" ph="1">
        <v>75</v>
      </c>
      <c r="B4" s="165" t="s" ph="1">
        <v>146</v>
      </c>
      <c r="C4" s="165" ph="1"/>
      <c r="D4" s="114" t="s">
        <v>1</v>
      </c>
      <c r="E4" s="166" t="s">
        <v>92</v>
      </c>
      <c r="F4" s="166"/>
      <c r="G4" s="85" t="s">
        <v>142</v>
      </c>
      <c r="H4" s="86"/>
      <c r="I4" s="86"/>
      <c r="U4" s="84"/>
      <c r="V4" s="84"/>
      <c r="W4" s="84"/>
    </row>
    <row r="5" spans="1:23" ht="34.9" customHeight="1">
      <c r="A5" s="114" t="s">
        <v>2</v>
      </c>
      <c r="B5" s="167">
        <v>25816</v>
      </c>
      <c r="C5" s="168"/>
      <c r="D5" s="87" t="s">
        <v>3</v>
      </c>
      <c r="E5" s="116">
        <f ca="1">DATEDIF(B5,$G$1,"Y")</f>
        <v>49</v>
      </c>
      <c r="F5" s="106" t="s">
        <v>77</v>
      </c>
      <c r="G5" s="85" t="s">
        <v>102</v>
      </c>
      <c r="H5" s="90"/>
      <c r="U5" s="84"/>
      <c r="V5" s="84"/>
      <c r="W5" s="84"/>
    </row>
    <row r="6" spans="1:23" ht="34.9" customHeight="1">
      <c r="A6" s="169" t="s">
        <v>15</v>
      </c>
      <c r="B6" s="170" t="s">
        <v>147</v>
      </c>
      <c r="C6" s="170"/>
      <c r="D6" s="170"/>
      <c r="E6" s="171"/>
      <c r="F6" s="171"/>
      <c r="G6" s="85" t="s">
        <v>104</v>
      </c>
      <c r="H6" s="90"/>
      <c r="J6" s="86"/>
      <c r="K6" s="86"/>
    </row>
    <row r="7" spans="1:23" ht="34.9" customHeight="1">
      <c r="A7" s="169"/>
      <c r="B7" s="170" t="s">
        <v>150</v>
      </c>
      <c r="C7" s="170"/>
      <c r="D7" s="170"/>
      <c r="E7" s="170"/>
      <c r="F7" s="170"/>
      <c r="G7" s="89" t="s">
        <v>103</v>
      </c>
      <c r="H7" s="90"/>
      <c r="J7" s="86"/>
      <c r="K7" s="86"/>
      <c r="L7" s="91"/>
    </row>
    <row r="8" spans="1:23" ht="34.9" customHeight="1">
      <c r="A8" s="114" t="s">
        <v>71</v>
      </c>
      <c r="B8" s="165" t="s">
        <v>151</v>
      </c>
      <c r="C8" s="165"/>
      <c r="D8" s="114" t="s">
        <v>72</v>
      </c>
      <c r="E8" s="172" t="s">
        <v>165</v>
      </c>
      <c r="F8" s="173"/>
      <c r="G8" s="145" t="s">
        <v>188</v>
      </c>
      <c r="H8" s="138"/>
      <c r="I8" s="139"/>
      <c r="J8" s="140"/>
      <c r="K8" s="140"/>
      <c r="L8" s="141"/>
      <c r="M8" s="142"/>
    </row>
    <row r="9" spans="1:23" ht="34.9" customHeight="1">
      <c r="A9" s="93" t="s">
        <v>30</v>
      </c>
      <c r="B9" s="163" t="s">
        <v>171</v>
      </c>
      <c r="C9" s="163"/>
      <c r="D9" s="94" t="s">
        <v>31</v>
      </c>
      <c r="E9" s="95" t="s">
        <v>172</v>
      </c>
      <c r="F9" s="125" t="s">
        <v>173</v>
      </c>
      <c r="G9" s="85" t="s">
        <v>144</v>
      </c>
      <c r="H9" s="90"/>
      <c r="J9" s="86"/>
      <c r="K9" s="86"/>
      <c r="L9" s="91"/>
    </row>
    <row r="10" spans="1:23" ht="34.9" customHeight="1">
      <c r="A10" s="114" t="s">
        <v>73</v>
      </c>
      <c r="B10" s="179" t="s">
        <v>82</v>
      </c>
      <c r="C10" s="179"/>
      <c r="D10" s="93" t="s">
        <v>94</v>
      </c>
      <c r="E10" s="180" t="s">
        <v>88</v>
      </c>
      <c r="F10" s="180"/>
      <c r="G10" s="92" t="s">
        <v>143</v>
      </c>
      <c r="H10" s="90"/>
    </row>
    <row r="11" spans="1:23" ht="34.9" customHeight="1">
      <c r="A11" s="114" t="s">
        <v>74</v>
      </c>
      <c r="B11" s="179" t="s">
        <v>99</v>
      </c>
      <c r="C11" s="179"/>
      <c r="D11" s="87" t="s">
        <v>106</v>
      </c>
      <c r="E11" s="97" t="s">
        <v>111</v>
      </c>
      <c r="F11" s="88" t="s">
        <v>116</v>
      </c>
      <c r="G11" s="85" t="s">
        <v>105</v>
      </c>
      <c r="H11" s="111"/>
      <c r="I11" s="111"/>
      <c r="J11" s="111"/>
      <c r="K11" s="111"/>
    </row>
    <row r="12" spans="1:23" ht="23.25" customHeight="1">
      <c r="A12" s="181" t="s">
        <v>129</v>
      </c>
      <c r="B12" s="181"/>
      <c r="C12" s="181"/>
      <c r="D12" s="181" t="s">
        <v>130</v>
      </c>
      <c r="E12" s="181"/>
      <c r="F12" s="181"/>
      <c r="G12" s="110"/>
      <c r="H12" s="110"/>
      <c r="I12" s="110"/>
      <c r="J12" s="111"/>
      <c r="K12" s="111"/>
    </row>
    <row r="13" spans="1:23" ht="188.25" customHeight="1">
      <c r="A13" s="182"/>
      <c r="B13" s="182"/>
      <c r="C13" s="182"/>
      <c r="D13" s="182"/>
      <c r="E13" s="182"/>
      <c r="F13" s="182"/>
      <c r="G13" s="92"/>
    </row>
    <row r="14" spans="1:23" ht="27" customHeight="1">
      <c r="A14" s="184" t="s">
        <v>226</v>
      </c>
      <c r="B14" s="184"/>
      <c r="C14" s="184"/>
      <c r="D14" s="184"/>
      <c r="E14" s="184"/>
      <c r="F14" s="184"/>
      <c r="G14" s="158" t="s">
        <v>246</v>
      </c>
    </row>
    <row r="15" spans="1:23" ht="152.25" customHeight="1">
      <c r="A15" s="183"/>
      <c r="B15" s="183"/>
      <c r="C15" s="183"/>
      <c r="D15" s="183"/>
      <c r="E15" s="183"/>
      <c r="F15" s="183"/>
      <c r="G15" s="92"/>
    </row>
    <row r="16" spans="1:23" ht="19.899999999999999" customHeight="1">
      <c r="A16" s="98" t="s">
        <v>67</v>
      </c>
      <c r="B16" s="190" t="s">
        <v>68</v>
      </c>
      <c r="C16" s="191"/>
      <c r="D16" s="98" t="s">
        <v>10</v>
      </c>
      <c r="E16" s="98" t="s">
        <v>11</v>
      </c>
      <c r="F16" s="98" t="s">
        <v>36</v>
      </c>
      <c r="G16" s="110"/>
      <c r="H16" s="111"/>
      <c r="I16" s="111"/>
      <c r="J16" s="111"/>
      <c r="K16" s="111"/>
    </row>
    <row r="17" spans="1:13" s="91" customFormat="1" ht="19.899999999999999" customHeight="1">
      <c r="A17" s="112" t="s">
        <v>131</v>
      </c>
      <c r="B17" s="192" t="s">
        <v>187</v>
      </c>
      <c r="C17" s="193"/>
      <c r="D17" s="196">
        <v>3000</v>
      </c>
      <c r="E17" s="175">
        <v>1</v>
      </c>
      <c r="F17" s="177">
        <f t="shared" ref="F17:F22" si="0">D17*E17</f>
        <v>3000</v>
      </c>
      <c r="G17" s="110"/>
      <c r="H17" s="110"/>
      <c r="I17" s="110"/>
      <c r="J17" s="111"/>
      <c r="K17" s="111"/>
      <c r="L17" s="83"/>
    </row>
    <row r="18" spans="1:13" ht="19.899999999999999" customHeight="1">
      <c r="A18" s="113" t="s">
        <v>122</v>
      </c>
      <c r="B18" s="194"/>
      <c r="C18" s="195"/>
      <c r="D18" s="197"/>
      <c r="E18" s="176"/>
      <c r="F18" s="178"/>
      <c r="G18" s="84"/>
      <c r="H18" s="81" t="s">
        <v>91</v>
      </c>
      <c r="I18" s="81" t="s">
        <v>83</v>
      </c>
      <c r="J18" s="81" t="s">
        <v>84</v>
      </c>
      <c r="K18" s="81" t="s">
        <v>85</v>
      </c>
      <c r="L18" s="81" t="s">
        <v>117</v>
      </c>
      <c r="M18" s="81" t="s">
        <v>118</v>
      </c>
    </row>
    <row r="19" spans="1:13" s="83" customFormat="1" ht="19.5" customHeight="1">
      <c r="A19" s="112" t="s">
        <v>197</v>
      </c>
      <c r="B19" s="165" t="s">
        <v>139</v>
      </c>
      <c r="C19" s="165"/>
      <c r="D19" s="101">
        <v>2500</v>
      </c>
      <c r="E19" s="99"/>
      <c r="F19" s="100">
        <f t="shared" si="0"/>
        <v>0</v>
      </c>
      <c r="G19" s="84"/>
      <c r="H19" s="81"/>
      <c r="I19" s="81"/>
      <c r="J19" s="81"/>
      <c r="K19" s="81"/>
      <c r="L19" s="81"/>
      <c r="M19" s="81"/>
    </row>
    <row r="20" spans="1:13" s="83" customFormat="1" ht="19.899999999999999" customHeight="1">
      <c r="A20" s="113" t="s">
        <v>133</v>
      </c>
      <c r="B20" s="165" t="s">
        <v>140</v>
      </c>
      <c r="C20" s="165"/>
      <c r="D20" s="101">
        <v>2500</v>
      </c>
      <c r="E20" s="99">
        <v>1</v>
      </c>
      <c r="F20" s="100">
        <f t="shared" si="0"/>
        <v>2500</v>
      </c>
      <c r="G20" s="81"/>
      <c r="H20" s="81" t="s">
        <v>86</v>
      </c>
      <c r="I20" s="81" t="s">
        <v>86</v>
      </c>
      <c r="J20" s="81" t="s">
        <v>86</v>
      </c>
      <c r="K20" s="81" t="s">
        <v>86</v>
      </c>
      <c r="L20" s="81" t="s">
        <v>86</v>
      </c>
      <c r="M20" s="81" t="s">
        <v>86</v>
      </c>
    </row>
    <row r="21" spans="1:13" s="83" customFormat="1" ht="19.899999999999999" customHeight="1">
      <c r="A21" s="112" t="s">
        <v>158</v>
      </c>
      <c r="B21" s="188" t="s">
        <v>141</v>
      </c>
      <c r="C21" s="189"/>
      <c r="D21" s="101">
        <v>6000</v>
      </c>
      <c r="E21" s="99">
        <v>1</v>
      </c>
      <c r="F21" s="100">
        <f t="shared" si="0"/>
        <v>6000</v>
      </c>
      <c r="G21" s="84"/>
      <c r="H21" s="86" t="s">
        <v>92</v>
      </c>
      <c r="I21" s="81" t="s">
        <v>78</v>
      </c>
      <c r="J21" s="81" t="s">
        <v>87</v>
      </c>
      <c r="K21" s="102" t="s">
        <v>97</v>
      </c>
      <c r="L21" s="81" t="s">
        <v>119</v>
      </c>
      <c r="M21" s="81" t="s">
        <v>119</v>
      </c>
    </row>
    <row r="22" spans="1:13" s="83" customFormat="1" ht="19.899999999999999" customHeight="1">
      <c r="A22" s="113" t="s">
        <v>159</v>
      </c>
      <c r="B22" s="165" t="s">
        <v>138</v>
      </c>
      <c r="C22" s="165"/>
      <c r="D22" s="101">
        <v>15000</v>
      </c>
      <c r="E22" s="99">
        <v>1</v>
      </c>
      <c r="F22" s="100">
        <f t="shared" si="0"/>
        <v>15000</v>
      </c>
      <c r="G22" s="84"/>
      <c r="H22" s="86" t="s">
        <v>93</v>
      </c>
      <c r="I22" s="81" t="s">
        <v>79</v>
      </c>
      <c r="J22" s="81" t="s">
        <v>88</v>
      </c>
      <c r="K22" s="102" t="s">
        <v>98</v>
      </c>
      <c r="L22" s="81" t="s">
        <v>107</v>
      </c>
      <c r="M22" s="81" t="s">
        <v>108</v>
      </c>
    </row>
    <row r="23" spans="1:13" s="83" customFormat="1" ht="19.899999999999999" customHeight="1">
      <c r="A23" s="185" t="s">
        <v>12</v>
      </c>
      <c r="B23" s="186"/>
      <c r="C23" s="186"/>
      <c r="D23" s="187"/>
      <c r="E23" s="103">
        <f>SUM(E17:E22)</f>
        <v>4</v>
      </c>
      <c r="F23" s="104">
        <f>SUM(F17:F22)</f>
        <v>26500</v>
      </c>
      <c r="G23" s="84"/>
      <c r="H23" s="86"/>
      <c r="I23" s="81" t="s">
        <v>80</v>
      </c>
      <c r="J23" s="81" t="s">
        <v>89</v>
      </c>
      <c r="K23" s="102" t="s">
        <v>99</v>
      </c>
      <c r="L23" s="81" t="s">
        <v>109</v>
      </c>
      <c r="M23" s="81" t="s">
        <v>110</v>
      </c>
    </row>
    <row r="24" spans="1:13" s="83" customFormat="1" ht="19.899999999999999" customHeight="1">
      <c r="A24" s="84"/>
      <c r="B24" s="84"/>
      <c r="C24" s="84"/>
      <c r="D24" s="84"/>
      <c r="E24" s="84"/>
      <c r="F24" s="84"/>
      <c r="G24" s="84"/>
      <c r="H24" s="86"/>
      <c r="I24" s="81" t="s">
        <v>81</v>
      </c>
      <c r="J24" s="81" t="s">
        <v>90</v>
      </c>
      <c r="K24" s="102" t="s">
        <v>100</v>
      </c>
      <c r="L24" s="81" t="s">
        <v>111</v>
      </c>
      <c r="M24" s="81" t="s">
        <v>112</v>
      </c>
    </row>
    <row r="25" spans="1:13" s="83" customFormat="1" ht="19.899999999999999" customHeight="1">
      <c r="A25" s="84"/>
      <c r="B25" s="84"/>
      <c r="C25" s="84"/>
      <c r="D25" s="84"/>
      <c r="E25" s="84"/>
      <c r="F25" s="84"/>
      <c r="G25" s="84"/>
      <c r="H25" s="81"/>
      <c r="I25" s="81" t="s">
        <v>82</v>
      </c>
      <c r="J25" s="81"/>
      <c r="K25" s="102" t="s">
        <v>101</v>
      </c>
      <c r="L25" s="81" t="s">
        <v>113</v>
      </c>
      <c r="M25" s="81" t="s">
        <v>114</v>
      </c>
    </row>
    <row r="26" spans="1:13" s="83" customFormat="1" ht="19.899999999999999" customHeight="1">
      <c r="A26" s="105"/>
      <c r="B26" s="84"/>
      <c r="C26" s="84"/>
      <c r="D26" s="84"/>
      <c r="E26" s="84"/>
      <c r="F26" s="84"/>
      <c r="G26" s="84"/>
      <c r="H26" s="81"/>
      <c r="I26" s="81"/>
      <c r="J26" s="81"/>
      <c r="K26" s="81"/>
      <c r="L26" s="81" t="s">
        <v>115</v>
      </c>
      <c r="M26" s="81" t="s">
        <v>116</v>
      </c>
    </row>
  </sheetData>
  <mergeCells count="33">
    <mergeCell ref="B20:C20"/>
    <mergeCell ref="B22:C22"/>
    <mergeCell ref="A23:D23"/>
    <mergeCell ref="B21:C21"/>
    <mergeCell ref="B16:C16"/>
    <mergeCell ref="B17:C18"/>
    <mergeCell ref="D17:D18"/>
    <mergeCell ref="E17:E18"/>
    <mergeCell ref="F17:F18"/>
    <mergeCell ref="B19:C19"/>
    <mergeCell ref="B10:C10"/>
    <mergeCell ref="E10:F10"/>
    <mergeCell ref="B11:C11"/>
    <mergeCell ref="A12:C12"/>
    <mergeCell ref="D12:F12"/>
    <mergeCell ref="A13:C13"/>
    <mergeCell ref="D13:F13"/>
    <mergeCell ref="A15:F15"/>
    <mergeCell ref="A14:C14"/>
    <mergeCell ref="D14:F14"/>
    <mergeCell ref="B9:C9"/>
    <mergeCell ref="A1:F1"/>
    <mergeCell ref="B3:C3"/>
    <mergeCell ref="E3:F3"/>
    <mergeCell ref="B4:C4"/>
    <mergeCell ref="E4:F4"/>
    <mergeCell ref="B5:C5"/>
    <mergeCell ref="A6:A7"/>
    <mergeCell ref="B6:F6"/>
    <mergeCell ref="B7:F7"/>
    <mergeCell ref="B8:C8"/>
    <mergeCell ref="E8:F8"/>
    <mergeCell ref="A2:F2"/>
  </mergeCells>
  <phoneticPr fontId="3"/>
  <dataValidations count="6">
    <dataValidation type="list" allowBlank="1" showInputMessage="1" showErrorMessage="1" sqref="E4:F4">
      <formula1>$H$20:$H$22</formula1>
    </dataValidation>
    <dataValidation type="list" allowBlank="1" showInputMessage="1" showErrorMessage="1" sqref="F11">
      <formula1>$M$20:$M$26</formula1>
    </dataValidation>
    <dataValidation type="list" allowBlank="1" showInputMessage="1" showErrorMessage="1" sqref="E11">
      <formula1>$L$20:$L$26</formula1>
    </dataValidation>
    <dataValidation type="list" allowBlank="1" showInputMessage="1" showErrorMessage="1" sqref="B10:C10">
      <formula1>$I$20:$I$25</formula1>
    </dataValidation>
    <dataValidation type="list" allowBlank="1" showInputMessage="1" showErrorMessage="1" sqref="E10:F10">
      <formula1>$J$20:$J$24</formula1>
    </dataValidation>
    <dataValidation type="list" allowBlank="1" showInputMessage="1" showErrorMessage="1" sqref="B11:C11">
      <formula1>$K$20:$K$25</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8"/>
  <sheetViews>
    <sheetView tabSelected="1" view="pageBreakPreview" topLeftCell="A5" zoomScaleNormal="100" zoomScaleSheetLayoutView="100" workbookViewId="0">
      <selection activeCell="A14" sqref="A14"/>
    </sheetView>
  </sheetViews>
  <sheetFormatPr defaultColWidth="9" defaultRowHeight="30" customHeight="1"/>
  <cols>
    <col min="1" max="1" width="11.25" style="22" bestFit="1" customWidth="1"/>
    <col min="2" max="2" width="44.5" style="22" customWidth="1"/>
    <col min="3" max="16384" width="9" style="22"/>
  </cols>
  <sheetData>
    <row r="1" spans="1:4" ht="30" customHeight="1">
      <c r="A1" s="199" t="s">
        <v>37</v>
      </c>
      <c r="B1" s="199"/>
    </row>
    <row r="2" spans="1:4" ht="30" customHeight="1">
      <c r="A2" s="200" t="s">
        <v>38</v>
      </c>
      <c r="B2" s="200"/>
    </row>
    <row r="3" spans="1:4" ht="30" customHeight="1">
      <c r="A3" s="8" t="s">
        <v>17</v>
      </c>
      <c r="B3" s="23" t="s">
        <v>152</v>
      </c>
    </row>
    <row r="4" spans="1:4" ht="30" customHeight="1">
      <c r="A4" s="8" t="s">
        <v>8</v>
      </c>
      <c r="B4" s="23" t="s">
        <v>153</v>
      </c>
    </row>
    <row r="5" spans="1:4" ht="30" customHeight="1">
      <c r="A5" s="8" t="s">
        <v>6</v>
      </c>
      <c r="B5" s="24" t="s">
        <v>154</v>
      </c>
    </row>
    <row r="6" spans="1:4" ht="30" customHeight="1">
      <c r="A6" s="198" t="s">
        <v>15</v>
      </c>
      <c r="B6" s="24" t="s">
        <v>155</v>
      </c>
      <c r="C6" s="25"/>
      <c r="D6" s="25"/>
    </row>
    <row r="7" spans="1:4" ht="30" customHeight="1">
      <c r="A7" s="198"/>
      <c r="B7" s="26" t="s">
        <v>156</v>
      </c>
      <c r="C7" s="25"/>
      <c r="D7" s="25"/>
    </row>
    <row r="8" spans="1:4" ht="30" customHeight="1">
      <c r="A8" s="8" t="s">
        <v>16</v>
      </c>
      <c r="B8" s="26" t="s">
        <v>39</v>
      </c>
      <c r="C8" s="25"/>
      <c r="D8" s="25"/>
    </row>
    <row r="10" spans="1:4" ht="30" customHeight="1">
      <c r="A10" s="22" t="s">
        <v>161</v>
      </c>
    </row>
    <row r="11" spans="1:4" ht="30" customHeight="1">
      <c r="A11" s="22" t="s">
        <v>123</v>
      </c>
    </row>
    <row r="12" spans="1:4" ht="30" customHeight="1">
      <c r="A12" s="22" t="s">
        <v>124</v>
      </c>
    </row>
    <row r="13" spans="1:4" ht="30" customHeight="1">
      <c r="A13" s="22" t="s">
        <v>262</v>
      </c>
    </row>
    <row r="14" spans="1:4" ht="30" customHeight="1">
      <c r="A14" s="22" t="s">
        <v>160</v>
      </c>
    </row>
    <row r="15" spans="1:4" ht="30" customHeight="1">
      <c r="A15" s="22" t="s">
        <v>243</v>
      </c>
    </row>
    <row r="16" spans="1:4" ht="30" customHeight="1">
      <c r="A16" s="22" t="s">
        <v>244</v>
      </c>
    </row>
    <row r="17" spans="1:1" ht="30" customHeight="1">
      <c r="A17" s="22" t="s">
        <v>242</v>
      </c>
    </row>
    <row r="18" spans="1:1" ht="30" customHeight="1">
      <c r="A18" s="22" t="s">
        <v>125</v>
      </c>
    </row>
  </sheetData>
  <mergeCells count="3">
    <mergeCell ref="A6:A7"/>
    <mergeCell ref="A1:B1"/>
    <mergeCell ref="A2:B2"/>
  </mergeCells>
  <phoneticPr fontId="3"/>
  <pageMargins left="0.5118110236220472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W27"/>
  <sheetViews>
    <sheetView view="pageBreakPreview" zoomScaleNormal="100" zoomScaleSheetLayoutView="100" workbookViewId="0">
      <selection activeCell="D15" sqref="D15"/>
    </sheetView>
  </sheetViews>
  <sheetFormatPr defaultColWidth="12.75" defaultRowHeight="34.9" customHeight="1"/>
  <cols>
    <col min="1" max="1" width="14" style="84" customWidth="1"/>
    <col min="2" max="2" width="12.75" style="84"/>
    <col min="3" max="3" width="20" style="84" customWidth="1"/>
    <col min="4" max="5" width="12.75" style="84" customWidth="1"/>
    <col min="6" max="6" width="23.75" style="84" customWidth="1"/>
    <col min="7" max="7" width="14.375" style="81" bestFit="1" customWidth="1"/>
    <col min="8" max="8" width="12.75" style="81" customWidth="1"/>
    <col min="9" max="11" width="12.75" style="81"/>
    <col min="12" max="23" width="12.75" style="83"/>
    <col min="24" max="16384" width="12.75" style="84"/>
  </cols>
  <sheetData>
    <row r="1" spans="1:23" ht="34.9" customHeight="1">
      <c r="A1" s="164" t="s">
        <v>126</v>
      </c>
      <c r="B1" s="164"/>
      <c r="C1" s="164"/>
      <c r="D1" s="164"/>
      <c r="E1" s="164"/>
      <c r="F1" s="164"/>
      <c r="G1" s="82">
        <f ca="1">TODAY()</f>
        <v>44045</v>
      </c>
      <c r="H1" s="84"/>
      <c r="U1" s="84"/>
      <c r="V1" s="84"/>
      <c r="W1" s="84"/>
    </row>
    <row r="2" spans="1:23" ht="34.9" customHeight="1">
      <c r="A2" s="174" t="s">
        <v>227</v>
      </c>
      <c r="B2" s="174"/>
      <c r="C2" s="174"/>
      <c r="D2" s="174"/>
      <c r="E2" s="174"/>
      <c r="F2" s="174"/>
      <c r="G2" s="147" t="s">
        <v>215</v>
      </c>
      <c r="H2" s="84"/>
      <c r="U2" s="84"/>
      <c r="V2" s="84"/>
      <c r="W2" s="84"/>
    </row>
    <row r="3" spans="1:23" ht="34.9" customHeight="1">
      <c r="A3" s="114" t="s">
        <v>69</v>
      </c>
      <c r="B3" s="165" t="str">
        <f>【基本情報】!B3</f>
        <v>○○市空手道連盟</v>
      </c>
      <c r="C3" s="165"/>
      <c r="D3" s="114" t="s">
        <v>70</v>
      </c>
      <c r="E3" s="165" t="str">
        <f>【基本情報】!B4</f>
        <v>○○塾</v>
      </c>
      <c r="F3" s="165"/>
      <c r="G3" s="81" t="s">
        <v>43</v>
      </c>
      <c r="H3" s="86"/>
      <c r="U3" s="84"/>
      <c r="V3" s="84"/>
      <c r="W3" s="84"/>
    </row>
    <row r="4" spans="1:23" ht="34.9" customHeight="1">
      <c r="A4" s="114" t="s" ph="1">
        <v>75</v>
      </c>
      <c r="B4" s="165" t="str">
        <f>+【基本情報】!B5</f>
        <v>△△　△△</v>
      </c>
      <c r="C4" s="165" ph="1"/>
      <c r="D4" s="114" t="s">
        <v>1</v>
      </c>
      <c r="E4" s="166" t="s">
        <v>86</v>
      </c>
      <c r="F4" s="166"/>
      <c r="G4" s="117" t="s">
        <v>148</v>
      </c>
      <c r="H4" s="86"/>
      <c r="I4" s="86"/>
      <c r="U4" s="84"/>
      <c r="V4" s="84"/>
      <c r="W4" s="84"/>
    </row>
    <row r="5" spans="1:23" ht="34.9" customHeight="1">
      <c r="A5" s="114" t="s">
        <v>2</v>
      </c>
      <c r="B5" s="167"/>
      <c r="C5" s="168"/>
      <c r="D5" s="87" t="s">
        <v>3</v>
      </c>
      <c r="E5" s="116">
        <f ca="1">DATEDIF(B5,$G$1,"Y")</f>
        <v>120</v>
      </c>
      <c r="F5" s="106" t="s">
        <v>77</v>
      </c>
      <c r="G5" s="85" t="s">
        <v>142</v>
      </c>
      <c r="H5" s="90"/>
      <c r="U5" s="84"/>
      <c r="V5" s="84"/>
      <c r="W5" s="84"/>
    </row>
    <row r="6" spans="1:23" ht="34.9" customHeight="1">
      <c r="A6" s="169" t="s">
        <v>15</v>
      </c>
      <c r="B6" s="170" t="str">
        <f>+【基本情報】!B6</f>
        <v>〒〇〇〇-〇〇〇〇</v>
      </c>
      <c r="C6" s="170"/>
      <c r="D6" s="170"/>
      <c r="E6" s="171"/>
      <c r="F6" s="171"/>
      <c r="G6" s="85" t="s">
        <v>102</v>
      </c>
      <c r="H6" s="90"/>
      <c r="J6" s="86"/>
      <c r="K6" s="86"/>
    </row>
    <row r="7" spans="1:23" ht="34.9" customHeight="1">
      <c r="A7" s="169"/>
      <c r="B7" s="170" t="str">
        <f>+【基本情報】!B7</f>
        <v>熊本市熊区1-2-3</v>
      </c>
      <c r="C7" s="170"/>
      <c r="D7" s="170"/>
      <c r="E7" s="170"/>
      <c r="F7" s="170"/>
      <c r="G7" s="85" t="s">
        <v>104</v>
      </c>
      <c r="H7" s="90"/>
      <c r="J7" s="86"/>
      <c r="K7" s="86"/>
      <c r="L7" s="91"/>
    </row>
    <row r="8" spans="1:23" ht="34.9" customHeight="1">
      <c r="A8" s="114" t="s">
        <v>71</v>
      </c>
      <c r="B8" s="165" t="str">
        <f>+【基本情報】!B8</f>
        <v>090-1111-2222</v>
      </c>
      <c r="C8" s="165"/>
      <c r="D8" s="114" t="s">
        <v>72</v>
      </c>
      <c r="E8" s="173"/>
      <c r="F8" s="173"/>
      <c r="G8" s="89" t="s">
        <v>103</v>
      </c>
      <c r="H8" s="90"/>
      <c r="J8" s="86"/>
      <c r="K8" s="86"/>
      <c r="L8" s="91"/>
    </row>
    <row r="9" spans="1:23" ht="34.9" customHeight="1">
      <c r="A9" s="93" t="s">
        <v>30</v>
      </c>
      <c r="B9" s="163" t="s">
        <v>76</v>
      </c>
      <c r="C9" s="163"/>
      <c r="D9" s="94" t="s">
        <v>31</v>
      </c>
      <c r="E9" s="95" t="s">
        <v>127</v>
      </c>
      <c r="F9" s="96" t="s">
        <v>128</v>
      </c>
      <c r="G9" s="144" t="s">
        <v>188</v>
      </c>
      <c r="H9" s="90"/>
      <c r="J9" s="86"/>
      <c r="K9" s="86"/>
      <c r="L9" s="91"/>
    </row>
    <row r="10" spans="1:23" ht="34.9" customHeight="1">
      <c r="A10" s="114" t="s">
        <v>73</v>
      </c>
      <c r="B10" s="179" t="s">
        <v>86</v>
      </c>
      <c r="C10" s="179"/>
      <c r="D10" s="93" t="s">
        <v>94</v>
      </c>
      <c r="E10" s="180" t="s">
        <v>86</v>
      </c>
      <c r="F10" s="180"/>
      <c r="G10" s="85" t="s">
        <v>144</v>
      </c>
      <c r="H10" s="90"/>
    </row>
    <row r="11" spans="1:23" ht="34.9" customHeight="1">
      <c r="A11" s="114" t="s">
        <v>74</v>
      </c>
      <c r="B11" s="179" t="s">
        <v>86</v>
      </c>
      <c r="C11" s="179"/>
      <c r="D11" s="87" t="s">
        <v>106</v>
      </c>
      <c r="E11" s="97" t="s">
        <v>86</v>
      </c>
      <c r="F11" s="88" t="s">
        <v>86</v>
      </c>
      <c r="G11" s="92" t="s">
        <v>143</v>
      </c>
      <c r="H11" s="111"/>
      <c r="I11" s="111"/>
      <c r="J11" s="111"/>
      <c r="K11" s="111"/>
    </row>
    <row r="12" spans="1:23" ht="23.25" customHeight="1">
      <c r="A12" s="181" t="s">
        <v>129</v>
      </c>
      <c r="B12" s="181"/>
      <c r="C12" s="181"/>
      <c r="D12" s="181" t="s">
        <v>130</v>
      </c>
      <c r="E12" s="181"/>
      <c r="F12" s="181"/>
      <c r="G12" s="85" t="s">
        <v>105</v>
      </c>
      <c r="H12" s="110"/>
      <c r="I12" s="110"/>
      <c r="J12" s="111"/>
      <c r="K12" s="111"/>
    </row>
    <row r="13" spans="1:23" ht="188.25" customHeight="1">
      <c r="A13" s="182"/>
      <c r="B13" s="182"/>
      <c r="C13" s="182"/>
      <c r="D13" s="182"/>
      <c r="E13" s="182"/>
      <c r="F13" s="182"/>
      <c r="G13" s="110"/>
    </row>
    <row r="14" spans="1:23" ht="26.25" customHeight="1">
      <c r="A14" s="184" t="s">
        <v>226</v>
      </c>
      <c r="B14" s="184"/>
      <c r="C14" s="184"/>
      <c r="D14" s="183"/>
      <c r="E14" s="183"/>
      <c r="F14" s="183"/>
      <c r="G14" s="158" t="s">
        <v>246</v>
      </c>
    </row>
    <row r="15" spans="1:23" ht="188.25" customHeight="1">
      <c r="A15" s="183"/>
      <c r="B15" s="183"/>
      <c r="C15" s="183"/>
      <c r="D15" s="122"/>
      <c r="E15" s="122"/>
      <c r="F15" s="122"/>
      <c r="G15" s="110"/>
    </row>
    <row r="16" spans="1:23" ht="19.899999999999999" customHeight="1">
      <c r="A16" s="98" t="s">
        <v>67</v>
      </c>
      <c r="B16" s="190" t="s">
        <v>68</v>
      </c>
      <c r="C16" s="191"/>
      <c r="D16" s="98" t="s">
        <v>10</v>
      </c>
      <c r="E16" s="98" t="s">
        <v>11</v>
      </c>
      <c r="F16" s="98" t="s">
        <v>36</v>
      </c>
      <c r="G16" s="92"/>
      <c r="H16" s="111"/>
      <c r="I16" s="111"/>
      <c r="J16" s="111"/>
      <c r="K16" s="111"/>
    </row>
    <row r="17" spans="1:13" s="91" customFormat="1" ht="19.899999999999999" customHeight="1">
      <c r="A17" s="120" t="s">
        <v>131</v>
      </c>
      <c r="B17" s="192" t="s">
        <v>260</v>
      </c>
      <c r="C17" s="193"/>
      <c r="D17" s="196">
        <v>3000</v>
      </c>
      <c r="E17" s="175">
        <v>0</v>
      </c>
      <c r="F17" s="177">
        <f t="shared" ref="F17:F22" si="0">D17*E17</f>
        <v>0</v>
      </c>
      <c r="G17" s="110"/>
      <c r="H17" s="110"/>
      <c r="I17" s="110"/>
      <c r="J17" s="111"/>
      <c r="K17" s="111"/>
      <c r="L17" s="83"/>
    </row>
    <row r="18" spans="1:13" ht="19.899999999999999" customHeight="1">
      <c r="A18" s="113" t="s">
        <v>122</v>
      </c>
      <c r="B18" s="194"/>
      <c r="C18" s="195"/>
      <c r="D18" s="197"/>
      <c r="E18" s="176"/>
      <c r="F18" s="178"/>
      <c r="G18" s="110"/>
      <c r="H18" s="81" t="s">
        <v>91</v>
      </c>
      <c r="I18" s="81" t="s">
        <v>83</v>
      </c>
      <c r="J18" s="81" t="s">
        <v>84</v>
      </c>
      <c r="K18" s="81" t="s">
        <v>85</v>
      </c>
      <c r="L18" s="81" t="s">
        <v>117</v>
      </c>
      <c r="M18" s="81" t="s">
        <v>118</v>
      </c>
    </row>
    <row r="19" spans="1:13" s="83" customFormat="1" ht="19.5" customHeight="1">
      <c r="A19" s="112" t="s">
        <v>132</v>
      </c>
      <c r="B19" s="165" t="s">
        <v>139</v>
      </c>
      <c r="C19" s="165"/>
      <c r="D19" s="101">
        <v>2500</v>
      </c>
      <c r="E19" s="99"/>
      <c r="F19" s="100">
        <f t="shared" si="0"/>
        <v>0</v>
      </c>
      <c r="G19" s="84"/>
      <c r="H19" s="81"/>
      <c r="I19" s="81"/>
      <c r="J19" s="81"/>
      <c r="K19" s="81"/>
      <c r="L19" s="81"/>
      <c r="M19" s="81"/>
    </row>
    <row r="20" spans="1:13" s="83" customFormat="1" ht="19.899999999999999" customHeight="1">
      <c r="A20" s="113" t="s">
        <v>133</v>
      </c>
      <c r="B20" s="165" t="s">
        <v>140</v>
      </c>
      <c r="C20" s="165"/>
      <c r="D20" s="101">
        <v>2500</v>
      </c>
      <c r="E20" s="99">
        <v>0</v>
      </c>
      <c r="F20" s="100">
        <f t="shared" si="0"/>
        <v>0</v>
      </c>
      <c r="G20" s="84"/>
      <c r="H20" s="81" t="s">
        <v>86</v>
      </c>
      <c r="I20" s="81" t="s">
        <v>86</v>
      </c>
      <c r="J20" s="81" t="s">
        <v>86</v>
      </c>
      <c r="K20" s="81" t="s">
        <v>86</v>
      </c>
      <c r="L20" s="81" t="s">
        <v>86</v>
      </c>
      <c r="M20" s="81" t="s">
        <v>86</v>
      </c>
    </row>
    <row r="21" spans="1:13" s="83" customFormat="1" ht="19.899999999999999" customHeight="1">
      <c r="A21" s="112" t="s">
        <v>158</v>
      </c>
      <c r="B21" s="188" t="s">
        <v>141</v>
      </c>
      <c r="C21" s="189"/>
      <c r="D21" s="101">
        <v>6000</v>
      </c>
      <c r="E21" s="99">
        <v>0</v>
      </c>
      <c r="F21" s="100">
        <f t="shared" si="0"/>
        <v>0</v>
      </c>
      <c r="G21" s="81"/>
      <c r="H21" s="86" t="s">
        <v>92</v>
      </c>
      <c r="I21" s="81" t="s">
        <v>78</v>
      </c>
      <c r="J21" s="81" t="s">
        <v>87</v>
      </c>
      <c r="K21" s="102" t="s">
        <v>97</v>
      </c>
      <c r="L21" s="81" t="s">
        <v>119</v>
      </c>
      <c r="M21" s="81" t="s">
        <v>119</v>
      </c>
    </row>
    <row r="22" spans="1:13" s="83" customFormat="1" ht="19.899999999999999" customHeight="1">
      <c r="A22" s="113" t="s">
        <v>159</v>
      </c>
      <c r="B22" s="165" t="s">
        <v>138</v>
      </c>
      <c r="C22" s="165"/>
      <c r="D22" s="101">
        <v>15000</v>
      </c>
      <c r="E22" s="99">
        <v>0</v>
      </c>
      <c r="F22" s="100">
        <f t="shared" si="0"/>
        <v>0</v>
      </c>
      <c r="G22" s="84"/>
      <c r="H22" s="86" t="s">
        <v>93</v>
      </c>
      <c r="I22" s="81" t="s">
        <v>79</v>
      </c>
      <c r="J22" s="81" t="s">
        <v>88</v>
      </c>
      <c r="K22" s="102" t="s">
        <v>98</v>
      </c>
      <c r="L22" s="81" t="s">
        <v>107</v>
      </c>
      <c r="M22" s="81" t="s">
        <v>108</v>
      </c>
    </row>
    <row r="23" spans="1:13" s="83" customFormat="1" ht="19.899999999999999" customHeight="1">
      <c r="A23" s="185" t="s">
        <v>12</v>
      </c>
      <c r="B23" s="186"/>
      <c r="C23" s="186"/>
      <c r="D23" s="187"/>
      <c r="E23" s="103">
        <f>SUM(E17:E22)</f>
        <v>0</v>
      </c>
      <c r="F23" s="104">
        <f>SUM(F17:F22)</f>
        <v>0</v>
      </c>
      <c r="G23" s="84"/>
      <c r="H23" s="86"/>
      <c r="I23" s="81" t="s">
        <v>80</v>
      </c>
      <c r="J23" s="81" t="s">
        <v>89</v>
      </c>
      <c r="K23" s="102" t="s">
        <v>99</v>
      </c>
      <c r="L23" s="81" t="s">
        <v>109</v>
      </c>
      <c r="M23" s="81" t="s">
        <v>110</v>
      </c>
    </row>
    <row r="24" spans="1:13" s="83" customFormat="1" ht="19.899999999999999" customHeight="1">
      <c r="A24" s="84"/>
      <c r="B24" s="84"/>
      <c r="C24" s="84"/>
      <c r="D24" s="84"/>
      <c r="E24" s="84"/>
      <c r="F24" s="84"/>
      <c r="G24" s="84"/>
      <c r="H24" s="86"/>
      <c r="I24" s="81" t="s">
        <v>81</v>
      </c>
      <c r="J24" s="81" t="s">
        <v>90</v>
      </c>
      <c r="K24" s="102" t="s">
        <v>100</v>
      </c>
      <c r="L24" s="81" t="s">
        <v>111</v>
      </c>
      <c r="M24" s="81" t="s">
        <v>112</v>
      </c>
    </row>
    <row r="25" spans="1:13" s="83" customFormat="1" ht="19.899999999999999" customHeight="1">
      <c r="A25" s="84"/>
      <c r="B25" s="84"/>
      <c r="C25" s="84"/>
      <c r="D25" s="84"/>
      <c r="E25" s="84"/>
      <c r="F25" s="84"/>
      <c r="G25" s="84"/>
      <c r="H25" s="81"/>
      <c r="I25" s="81" t="s">
        <v>82</v>
      </c>
      <c r="J25" s="81"/>
      <c r="K25" s="102" t="s">
        <v>101</v>
      </c>
      <c r="L25" s="81" t="s">
        <v>113</v>
      </c>
      <c r="M25" s="81" t="s">
        <v>114</v>
      </c>
    </row>
    <row r="26" spans="1:13" s="83" customFormat="1" ht="19.899999999999999" customHeight="1">
      <c r="A26" s="105"/>
      <c r="B26" s="84"/>
      <c r="C26" s="84"/>
      <c r="D26" s="84"/>
      <c r="E26" s="84"/>
      <c r="F26" s="84"/>
      <c r="G26" s="84"/>
      <c r="H26" s="81"/>
      <c r="I26" s="81"/>
      <c r="J26" s="81"/>
      <c r="K26" s="81"/>
      <c r="L26" s="81" t="s">
        <v>115</v>
      </c>
      <c r="M26" s="81" t="s">
        <v>116</v>
      </c>
    </row>
    <row r="27" spans="1:13" ht="34.9" customHeight="1">
      <c r="G27" s="84"/>
    </row>
  </sheetData>
  <mergeCells count="33">
    <mergeCell ref="E17:E18"/>
    <mergeCell ref="F17:F18"/>
    <mergeCell ref="D13:F13"/>
    <mergeCell ref="A13:C13"/>
    <mergeCell ref="B22:C22"/>
    <mergeCell ref="B16:C16"/>
    <mergeCell ref="A14:C14"/>
    <mergeCell ref="D14:F14"/>
    <mergeCell ref="A15:C15"/>
    <mergeCell ref="A23:D23"/>
    <mergeCell ref="B19:C19"/>
    <mergeCell ref="B20:C20"/>
    <mergeCell ref="B21:C21"/>
    <mergeCell ref="B17:C18"/>
    <mergeCell ref="D17:D18"/>
    <mergeCell ref="A6:A7"/>
    <mergeCell ref="B6:F6"/>
    <mergeCell ref="B7:F7"/>
    <mergeCell ref="B8:C8"/>
    <mergeCell ref="E8:F8"/>
    <mergeCell ref="B9:C9"/>
    <mergeCell ref="B10:C10"/>
    <mergeCell ref="E10:F10"/>
    <mergeCell ref="B11:C11"/>
    <mergeCell ref="A12:C12"/>
    <mergeCell ref="D12:F12"/>
    <mergeCell ref="B5:C5"/>
    <mergeCell ref="B4:C4"/>
    <mergeCell ref="E4:F4"/>
    <mergeCell ref="A1:F1"/>
    <mergeCell ref="B3:C3"/>
    <mergeCell ref="E3:F3"/>
    <mergeCell ref="A2:F2"/>
  </mergeCells>
  <phoneticPr fontId="5" type="Hiragana" alignment="distributed"/>
  <dataValidations count="6">
    <dataValidation type="list" allowBlank="1" showInputMessage="1" showErrorMessage="1" sqref="B11:C11">
      <formula1>$K$20:$K$25</formula1>
    </dataValidation>
    <dataValidation type="list" allowBlank="1" showInputMessage="1" showErrorMessage="1" sqref="E10:F10">
      <formula1>$J$20:$J$24</formula1>
    </dataValidation>
    <dataValidation type="list" allowBlank="1" showInputMessage="1" showErrorMessage="1" sqref="B10:C10">
      <formula1>$I$20:$I$25</formula1>
    </dataValidation>
    <dataValidation type="list" allowBlank="1" showInputMessage="1" showErrorMessage="1" sqref="E11">
      <formula1>$L$20:$L$26</formula1>
    </dataValidation>
    <dataValidation type="list" allowBlank="1" showInputMessage="1" showErrorMessage="1" sqref="F11">
      <formula1>$M$20:$M$26</formula1>
    </dataValidation>
    <dataValidation type="list" allowBlank="1" showInputMessage="1" showErrorMessage="1" sqref="E4:F4">
      <formula1>$H$20:$H$22</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W27"/>
  <sheetViews>
    <sheetView view="pageBreakPreview" zoomScaleNormal="100" zoomScaleSheetLayoutView="100" workbookViewId="0">
      <selection activeCell="G8" sqref="G8"/>
    </sheetView>
  </sheetViews>
  <sheetFormatPr defaultColWidth="12.75" defaultRowHeight="34.9" customHeight="1"/>
  <cols>
    <col min="1" max="1" width="14" style="84" customWidth="1"/>
    <col min="2" max="2" width="12.75" style="84"/>
    <col min="3" max="3" width="20" style="84" customWidth="1"/>
    <col min="4" max="5" width="12.75" style="84" customWidth="1"/>
    <col min="6" max="6" width="23.75" style="84" customWidth="1"/>
    <col min="7" max="7" width="14.375" style="81" bestFit="1" customWidth="1"/>
    <col min="8" max="8" width="12.75" style="81" customWidth="1"/>
    <col min="9" max="11" width="12.75" style="81"/>
    <col min="12" max="23" width="12.75" style="83"/>
    <col min="24" max="16384" width="12.75" style="84"/>
  </cols>
  <sheetData>
    <row r="1" spans="1:23" ht="34.9" customHeight="1">
      <c r="A1" s="164" t="s">
        <v>126</v>
      </c>
      <c r="B1" s="164"/>
      <c r="C1" s="164"/>
      <c r="D1" s="164"/>
      <c r="E1" s="164"/>
      <c r="F1" s="164"/>
      <c r="G1" s="82">
        <f ca="1">TODAY()</f>
        <v>44045</v>
      </c>
      <c r="H1" s="84"/>
      <c r="U1" s="84"/>
      <c r="V1" s="84"/>
      <c r="W1" s="84"/>
    </row>
    <row r="2" spans="1:23" ht="34.9" customHeight="1">
      <c r="A2" s="174" t="s">
        <v>227</v>
      </c>
      <c r="B2" s="174"/>
      <c r="C2" s="174"/>
      <c r="D2" s="174"/>
      <c r="E2" s="174"/>
      <c r="F2" s="174"/>
      <c r="G2" s="147" t="s">
        <v>215</v>
      </c>
      <c r="H2" s="84"/>
      <c r="U2" s="84"/>
      <c r="V2" s="84"/>
      <c r="W2" s="84"/>
    </row>
    <row r="3" spans="1:23" ht="34.9" customHeight="1">
      <c r="A3" s="121" t="s">
        <v>69</v>
      </c>
      <c r="B3" s="165" t="str">
        <f>【基本情報】!B3</f>
        <v>○○市空手道連盟</v>
      </c>
      <c r="C3" s="165"/>
      <c r="D3" s="121" t="s">
        <v>70</v>
      </c>
      <c r="E3" s="165" t="str">
        <f>【基本情報】!B4</f>
        <v>○○塾</v>
      </c>
      <c r="F3" s="165"/>
      <c r="G3" s="81" t="s">
        <v>43</v>
      </c>
      <c r="H3" s="86"/>
      <c r="U3" s="84"/>
      <c r="V3" s="84"/>
      <c r="W3" s="84"/>
    </row>
    <row r="4" spans="1:23" ht="34.9" customHeight="1">
      <c r="A4" s="121" t="s" ph="1">
        <v>75</v>
      </c>
      <c r="B4" s="165"/>
      <c r="C4" s="165" ph="1"/>
      <c r="D4" s="121" t="s">
        <v>1</v>
      </c>
      <c r="E4" s="166" t="s">
        <v>86</v>
      </c>
      <c r="F4" s="166"/>
      <c r="G4" s="117" t="s">
        <v>216</v>
      </c>
      <c r="H4" s="86"/>
      <c r="I4" s="86"/>
      <c r="U4" s="84"/>
      <c r="V4" s="84"/>
      <c r="W4" s="84"/>
    </row>
    <row r="5" spans="1:23" ht="34.9" customHeight="1">
      <c r="A5" s="121" t="s">
        <v>2</v>
      </c>
      <c r="B5" s="167"/>
      <c r="C5" s="168"/>
      <c r="D5" s="87" t="s">
        <v>3</v>
      </c>
      <c r="E5" s="116">
        <f ca="1">DATEDIF(B5,$G$1,"Y")</f>
        <v>120</v>
      </c>
      <c r="F5" s="106" t="s">
        <v>77</v>
      </c>
      <c r="G5" s="85" t="s">
        <v>142</v>
      </c>
      <c r="H5" s="90"/>
      <c r="U5" s="84"/>
      <c r="V5" s="84"/>
      <c r="W5" s="84"/>
    </row>
    <row r="6" spans="1:23" ht="34.9" customHeight="1">
      <c r="A6" s="169" t="s">
        <v>15</v>
      </c>
      <c r="B6" s="170" t="s">
        <v>261</v>
      </c>
      <c r="C6" s="170"/>
      <c r="D6" s="170"/>
      <c r="E6" s="171"/>
      <c r="F6" s="171"/>
      <c r="G6" s="85" t="s">
        <v>102</v>
      </c>
      <c r="H6" s="90"/>
      <c r="J6" s="86"/>
      <c r="K6" s="86"/>
    </row>
    <row r="7" spans="1:23" ht="34.9" customHeight="1">
      <c r="A7" s="169"/>
      <c r="B7" s="170"/>
      <c r="C7" s="170"/>
      <c r="D7" s="170"/>
      <c r="E7" s="170"/>
      <c r="F7" s="170"/>
      <c r="G7" s="85" t="s">
        <v>104</v>
      </c>
      <c r="H7" s="90"/>
      <c r="J7" s="86"/>
      <c r="K7" s="86"/>
      <c r="L7" s="91"/>
    </row>
    <row r="8" spans="1:23" ht="34.9" customHeight="1">
      <c r="A8" s="121" t="s">
        <v>71</v>
      </c>
      <c r="B8" s="165"/>
      <c r="C8" s="165"/>
      <c r="D8" s="121" t="s">
        <v>72</v>
      </c>
      <c r="E8" s="173"/>
      <c r="F8" s="173"/>
      <c r="G8" s="89" t="s">
        <v>103</v>
      </c>
      <c r="H8" s="90"/>
      <c r="J8" s="86"/>
      <c r="K8" s="86"/>
      <c r="L8" s="91"/>
    </row>
    <row r="9" spans="1:23" ht="34.9" customHeight="1">
      <c r="A9" s="93" t="s">
        <v>30</v>
      </c>
      <c r="B9" s="163" t="s">
        <v>76</v>
      </c>
      <c r="C9" s="163"/>
      <c r="D9" s="94" t="s">
        <v>31</v>
      </c>
      <c r="E9" s="95" t="s">
        <v>127</v>
      </c>
      <c r="F9" s="96" t="s">
        <v>128</v>
      </c>
      <c r="G9" s="144" t="s">
        <v>188</v>
      </c>
      <c r="H9" s="90"/>
      <c r="J9" s="86"/>
      <c r="K9" s="86"/>
      <c r="L9" s="91"/>
    </row>
    <row r="10" spans="1:23" ht="34.9" customHeight="1">
      <c r="A10" s="121" t="s">
        <v>73</v>
      </c>
      <c r="B10" s="179" t="s">
        <v>86</v>
      </c>
      <c r="C10" s="179"/>
      <c r="D10" s="93" t="s">
        <v>94</v>
      </c>
      <c r="E10" s="180" t="s">
        <v>86</v>
      </c>
      <c r="F10" s="180"/>
      <c r="G10" s="85" t="s">
        <v>144</v>
      </c>
      <c r="H10" s="90"/>
    </row>
    <row r="11" spans="1:23" ht="34.9" customHeight="1">
      <c r="A11" s="121" t="s">
        <v>74</v>
      </c>
      <c r="B11" s="179" t="s">
        <v>86</v>
      </c>
      <c r="C11" s="179"/>
      <c r="D11" s="87" t="s">
        <v>106</v>
      </c>
      <c r="E11" s="123" t="s">
        <v>86</v>
      </c>
      <c r="F11" s="124" t="s">
        <v>86</v>
      </c>
      <c r="G11" s="92" t="s">
        <v>143</v>
      </c>
      <c r="H11" s="111"/>
      <c r="I11" s="111"/>
      <c r="J11" s="111"/>
      <c r="K11" s="111"/>
    </row>
    <row r="12" spans="1:23" ht="23.25" customHeight="1">
      <c r="A12" s="181" t="s">
        <v>129</v>
      </c>
      <c r="B12" s="181"/>
      <c r="C12" s="181"/>
      <c r="D12" s="181" t="s">
        <v>130</v>
      </c>
      <c r="E12" s="181"/>
      <c r="F12" s="181"/>
      <c r="G12" s="85" t="s">
        <v>105</v>
      </c>
      <c r="H12" s="110"/>
      <c r="I12" s="110"/>
      <c r="J12" s="111"/>
      <c r="K12" s="111"/>
    </row>
    <row r="13" spans="1:23" ht="188.25" customHeight="1">
      <c r="A13" s="182"/>
      <c r="B13" s="182"/>
      <c r="C13" s="182"/>
      <c r="D13" s="182"/>
      <c r="E13" s="182"/>
      <c r="F13" s="182"/>
      <c r="G13" s="110"/>
    </row>
    <row r="14" spans="1:23" ht="26.25" customHeight="1">
      <c r="A14" s="184" t="s">
        <v>226</v>
      </c>
      <c r="B14" s="184"/>
      <c r="C14" s="184"/>
      <c r="D14" s="183"/>
      <c r="E14" s="183"/>
      <c r="F14" s="183"/>
      <c r="G14" s="158" t="s">
        <v>246</v>
      </c>
    </row>
    <row r="15" spans="1:23" ht="188.25" customHeight="1">
      <c r="A15" s="183"/>
      <c r="B15" s="183"/>
      <c r="C15" s="183"/>
      <c r="D15" s="122"/>
      <c r="E15" s="122"/>
      <c r="F15" s="122"/>
      <c r="G15" s="110"/>
    </row>
    <row r="16" spans="1:23" ht="19.899999999999999" customHeight="1">
      <c r="A16" s="98" t="s">
        <v>67</v>
      </c>
      <c r="B16" s="190" t="s">
        <v>68</v>
      </c>
      <c r="C16" s="191"/>
      <c r="D16" s="98" t="s">
        <v>10</v>
      </c>
      <c r="E16" s="98" t="s">
        <v>11</v>
      </c>
      <c r="F16" s="98" t="s">
        <v>36</v>
      </c>
      <c r="G16" s="92"/>
      <c r="H16" s="111"/>
      <c r="I16" s="111"/>
      <c r="J16" s="111"/>
      <c r="K16" s="111"/>
    </row>
    <row r="17" spans="1:13" s="91" customFormat="1" ht="19.899999999999999" customHeight="1">
      <c r="A17" s="120" t="s">
        <v>131</v>
      </c>
      <c r="B17" s="192" t="s">
        <v>260</v>
      </c>
      <c r="C17" s="193"/>
      <c r="D17" s="196">
        <v>3000</v>
      </c>
      <c r="E17" s="175">
        <v>0</v>
      </c>
      <c r="F17" s="177">
        <f t="shared" ref="F17:F22" si="0">D17*E17</f>
        <v>0</v>
      </c>
      <c r="G17" s="110"/>
      <c r="H17" s="110"/>
      <c r="I17" s="110"/>
      <c r="J17" s="111"/>
      <c r="K17" s="111"/>
      <c r="L17" s="83"/>
    </row>
    <row r="18" spans="1:13" ht="19.899999999999999" customHeight="1">
      <c r="A18" s="113" t="s">
        <v>122</v>
      </c>
      <c r="B18" s="194"/>
      <c r="C18" s="195"/>
      <c r="D18" s="197"/>
      <c r="E18" s="176"/>
      <c r="F18" s="178"/>
      <c r="G18" s="110"/>
      <c r="H18" s="81" t="s">
        <v>91</v>
      </c>
      <c r="I18" s="81" t="s">
        <v>83</v>
      </c>
      <c r="J18" s="81" t="s">
        <v>84</v>
      </c>
      <c r="K18" s="81" t="s">
        <v>85</v>
      </c>
      <c r="L18" s="81" t="s">
        <v>117</v>
      </c>
      <c r="M18" s="81" t="s">
        <v>118</v>
      </c>
    </row>
    <row r="19" spans="1:13" s="83" customFormat="1" ht="19.5" customHeight="1">
      <c r="A19" s="120" t="s">
        <v>132</v>
      </c>
      <c r="B19" s="165" t="s">
        <v>139</v>
      </c>
      <c r="C19" s="165"/>
      <c r="D19" s="101">
        <v>2500</v>
      </c>
      <c r="E19" s="99"/>
      <c r="F19" s="100">
        <f t="shared" si="0"/>
        <v>0</v>
      </c>
      <c r="G19" s="84"/>
      <c r="H19" s="81"/>
      <c r="I19" s="81"/>
      <c r="J19" s="81"/>
      <c r="K19" s="81"/>
      <c r="L19" s="81"/>
      <c r="M19" s="81"/>
    </row>
    <row r="20" spans="1:13" s="83" customFormat="1" ht="19.899999999999999" customHeight="1">
      <c r="A20" s="113" t="s">
        <v>133</v>
      </c>
      <c r="B20" s="165" t="s">
        <v>140</v>
      </c>
      <c r="C20" s="165"/>
      <c r="D20" s="101">
        <v>2500</v>
      </c>
      <c r="E20" s="99">
        <v>0</v>
      </c>
      <c r="F20" s="100">
        <f t="shared" si="0"/>
        <v>0</v>
      </c>
      <c r="G20" s="84"/>
      <c r="H20" s="81" t="s">
        <v>86</v>
      </c>
      <c r="I20" s="81" t="s">
        <v>86</v>
      </c>
      <c r="J20" s="81" t="s">
        <v>86</v>
      </c>
      <c r="K20" s="81" t="s">
        <v>86</v>
      </c>
      <c r="L20" s="81" t="s">
        <v>86</v>
      </c>
      <c r="M20" s="81" t="s">
        <v>86</v>
      </c>
    </row>
    <row r="21" spans="1:13" s="83" customFormat="1" ht="19.899999999999999" customHeight="1">
      <c r="A21" s="120" t="s">
        <v>158</v>
      </c>
      <c r="B21" s="188" t="s">
        <v>141</v>
      </c>
      <c r="C21" s="189"/>
      <c r="D21" s="101">
        <v>6000</v>
      </c>
      <c r="E21" s="99">
        <v>0</v>
      </c>
      <c r="F21" s="100">
        <f t="shared" si="0"/>
        <v>0</v>
      </c>
      <c r="G21" s="81"/>
      <c r="H21" s="86" t="s">
        <v>92</v>
      </c>
      <c r="I21" s="81" t="s">
        <v>78</v>
      </c>
      <c r="J21" s="81" t="s">
        <v>87</v>
      </c>
      <c r="K21" s="102" t="s">
        <v>97</v>
      </c>
      <c r="L21" s="81" t="s">
        <v>119</v>
      </c>
      <c r="M21" s="81" t="s">
        <v>119</v>
      </c>
    </row>
    <row r="22" spans="1:13" s="83" customFormat="1" ht="19.899999999999999" customHeight="1">
      <c r="A22" s="113" t="s">
        <v>159</v>
      </c>
      <c r="B22" s="165" t="s">
        <v>138</v>
      </c>
      <c r="C22" s="165"/>
      <c r="D22" s="101">
        <v>15000</v>
      </c>
      <c r="E22" s="99">
        <v>0</v>
      </c>
      <c r="F22" s="100">
        <f t="shared" si="0"/>
        <v>0</v>
      </c>
      <c r="G22" s="84"/>
      <c r="H22" s="86" t="s">
        <v>93</v>
      </c>
      <c r="I22" s="81" t="s">
        <v>79</v>
      </c>
      <c r="J22" s="81" t="s">
        <v>88</v>
      </c>
      <c r="K22" s="102" t="s">
        <v>98</v>
      </c>
      <c r="L22" s="81" t="s">
        <v>107</v>
      </c>
      <c r="M22" s="81" t="s">
        <v>108</v>
      </c>
    </row>
    <row r="23" spans="1:13" s="83" customFormat="1" ht="19.899999999999999" customHeight="1">
      <c r="A23" s="185" t="s">
        <v>12</v>
      </c>
      <c r="B23" s="186"/>
      <c r="C23" s="186"/>
      <c r="D23" s="187"/>
      <c r="E23" s="103">
        <f>SUM(E17:E22)</f>
        <v>0</v>
      </c>
      <c r="F23" s="104">
        <f>SUM(F17:F22)</f>
        <v>0</v>
      </c>
      <c r="G23" s="84"/>
      <c r="H23" s="86"/>
      <c r="I23" s="81" t="s">
        <v>80</v>
      </c>
      <c r="J23" s="81" t="s">
        <v>89</v>
      </c>
      <c r="K23" s="102" t="s">
        <v>99</v>
      </c>
      <c r="L23" s="81" t="s">
        <v>109</v>
      </c>
      <c r="M23" s="81" t="s">
        <v>110</v>
      </c>
    </row>
    <row r="24" spans="1:13" s="83" customFormat="1" ht="19.899999999999999" customHeight="1">
      <c r="A24" s="84"/>
      <c r="B24" s="84"/>
      <c r="C24" s="84"/>
      <c r="D24" s="84"/>
      <c r="E24" s="84"/>
      <c r="F24" s="84"/>
      <c r="G24" s="84"/>
      <c r="H24" s="86"/>
      <c r="I24" s="81" t="s">
        <v>81</v>
      </c>
      <c r="J24" s="81" t="s">
        <v>90</v>
      </c>
      <c r="K24" s="102" t="s">
        <v>100</v>
      </c>
      <c r="L24" s="81" t="s">
        <v>111</v>
      </c>
      <c r="M24" s="81" t="s">
        <v>112</v>
      </c>
    </row>
    <row r="25" spans="1:13" s="83" customFormat="1" ht="19.899999999999999" customHeight="1">
      <c r="A25" s="84"/>
      <c r="B25" s="84"/>
      <c r="C25" s="84"/>
      <c r="D25" s="84"/>
      <c r="E25" s="84"/>
      <c r="F25" s="84"/>
      <c r="G25" s="84"/>
      <c r="H25" s="81"/>
      <c r="I25" s="81" t="s">
        <v>82</v>
      </c>
      <c r="J25" s="81"/>
      <c r="K25" s="102" t="s">
        <v>101</v>
      </c>
      <c r="L25" s="81" t="s">
        <v>113</v>
      </c>
      <c r="M25" s="81" t="s">
        <v>114</v>
      </c>
    </row>
    <row r="26" spans="1:13" s="83" customFormat="1" ht="19.899999999999999" customHeight="1">
      <c r="A26" s="105"/>
      <c r="B26" s="84"/>
      <c r="C26" s="84"/>
      <c r="D26" s="84"/>
      <c r="E26" s="84"/>
      <c r="F26" s="84"/>
      <c r="G26" s="84"/>
      <c r="H26" s="81"/>
      <c r="I26" s="81"/>
      <c r="J26" s="81"/>
      <c r="K26" s="81"/>
      <c r="L26" s="81" t="s">
        <v>115</v>
      </c>
      <c r="M26" s="81" t="s">
        <v>116</v>
      </c>
    </row>
    <row r="27" spans="1:13" ht="34.9" customHeight="1">
      <c r="G27" s="84"/>
    </row>
  </sheetData>
  <mergeCells count="33">
    <mergeCell ref="B16:C16"/>
    <mergeCell ref="B17:C18"/>
    <mergeCell ref="D17:D18"/>
    <mergeCell ref="B20:C20"/>
    <mergeCell ref="B19:C19"/>
    <mergeCell ref="A13:C13"/>
    <mergeCell ref="D13:F13"/>
    <mergeCell ref="A14:C14"/>
    <mergeCell ref="D14:F14"/>
    <mergeCell ref="A15:C15"/>
    <mergeCell ref="B10:C10"/>
    <mergeCell ref="E10:F10"/>
    <mergeCell ref="B11:C11"/>
    <mergeCell ref="A12:C12"/>
    <mergeCell ref="D12:F12"/>
    <mergeCell ref="B9:C9"/>
    <mergeCell ref="A1:F1"/>
    <mergeCell ref="B3:C3"/>
    <mergeCell ref="E3:F3"/>
    <mergeCell ref="B4:C4"/>
    <mergeCell ref="E4:F4"/>
    <mergeCell ref="B5:C5"/>
    <mergeCell ref="A6:A7"/>
    <mergeCell ref="B6:F6"/>
    <mergeCell ref="B7:F7"/>
    <mergeCell ref="B8:C8"/>
    <mergeCell ref="E8:F8"/>
    <mergeCell ref="A2:F2"/>
    <mergeCell ref="E17:E18"/>
    <mergeCell ref="F17:F18"/>
    <mergeCell ref="B21:C21"/>
    <mergeCell ref="B22:C22"/>
    <mergeCell ref="A23:D23"/>
  </mergeCells>
  <phoneticPr fontId="3"/>
  <dataValidations count="6">
    <dataValidation type="list" allowBlank="1" showInputMessage="1" showErrorMessage="1" sqref="E4:F4">
      <formula1>$H$20:$H$22</formula1>
    </dataValidation>
    <dataValidation type="list" allowBlank="1" showInputMessage="1" showErrorMessage="1" sqref="F11">
      <formula1>$M$20:$M$26</formula1>
    </dataValidation>
    <dataValidation type="list" allowBlank="1" showInputMessage="1" showErrorMessage="1" sqref="E11">
      <formula1>$L$20:$L$26</formula1>
    </dataValidation>
    <dataValidation type="list" allowBlank="1" showInputMessage="1" showErrorMessage="1" sqref="B10:C10">
      <formula1>$I$20:$I$25</formula1>
    </dataValidation>
    <dataValidation type="list" allowBlank="1" showInputMessage="1" showErrorMessage="1" sqref="E10:F10">
      <formula1>$J$20:$J$24</formula1>
    </dataValidation>
    <dataValidation type="list" allowBlank="1" showInputMessage="1" showErrorMessage="1" sqref="B11:C11">
      <formula1>$K$20:$K$25</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W25"/>
  <sheetViews>
    <sheetView view="pageBreakPreview" zoomScaleNormal="100" zoomScaleSheetLayoutView="100" workbookViewId="0">
      <selection activeCell="E3" sqref="E3:F3"/>
    </sheetView>
  </sheetViews>
  <sheetFormatPr defaultColWidth="12.75" defaultRowHeight="34.9" customHeight="1"/>
  <cols>
    <col min="1" max="1" width="14" style="84" customWidth="1"/>
    <col min="2" max="2" width="12.75" style="84"/>
    <col min="3" max="3" width="20" style="84" customWidth="1"/>
    <col min="4" max="5" width="12.75" style="84" customWidth="1"/>
    <col min="6" max="6" width="23.75" style="84" customWidth="1"/>
    <col min="7" max="7" width="14.375" style="81" bestFit="1" customWidth="1"/>
    <col min="8" max="8" width="12.75" style="81" customWidth="1"/>
    <col min="9" max="11" width="12.75" style="81"/>
    <col min="12" max="23" width="12.75" style="83"/>
    <col min="24" max="16384" width="12.75" style="84"/>
  </cols>
  <sheetData>
    <row r="1" spans="1:23" ht="34.9" customHeight="1">
      <c r="A1" s="164" t="s">
        <v>126</v>
      </c>
      <c r="B1" s="164"/>
      <c r="C1" s="164"/>
      <c r="D1" s="164"/>
      <c r="E1" s="164"/>
      <c r="F1" s="164"/>
      <c r="G1" s="82">
        <f ca="1">TODAY()</f>
        <v>44045</v>
      </c>
      <c r="H1" s="84"/>
      <c r="U1" s="84"/>
      <c r="V1" s="84"/>
      <c r="W1" s="84"/>
    </row>
    <row r="2" spans="1:23" ht="34.9" customHeight="1">
      <c r="A2" s="174" t="s">
        <v>214</v>
      </c>
      <c r="B2" s="174"/>
      <c r="C2" s="174"/>
      <c r="D2" s="174"/>
      <c r="E2" s="174"/>
      <c r="F2" s="174"/>
      <c r="G2" s="147" t="s">
        <v>215</v>
      </c>
      <c r="H2" s="84"/>
      <c r="U2" s="84"/>
      <c r="V2" s="84"/>
      <c r="W2" s="84"/>
    </row>
    <row r="3" spans="1:23" ht="34.9" customHeight="1">
      <c r="A3" s="121" t="s">
        <v>69</v>
      </c>
      <c r="B3" s="165" t="str">
        <f>【基本情報】!B3</f>
        <v>○○市空手道連盟</v>
      </c>
      <c r="C3" s="165"/>
      <c r="D3" s="121" t="s">
        <v>70</v>
      </c>
      <c r="E3" s="165" t="str">
        <f>【基本情報】!B4</f>
        <v>○○塾</v>
      </c>
      <c r="F3" s="165"/>
      <c r="G3" s="81" t="s">
        <v>43</v>
      </c>
      <c r="H3" s="86"/>
      <c r="U3" s="84"/>
      <c r="V3" s="84"/>
      <c r="W3" s="84"/>
    </row>
    <row r="4" spans="1:23" ht="34.9" customHeight="1">
      <c r="A4" s="121" t="s" ph="1">
        <v>75</v>
      </c>
      <c r="B4" s="188"/>
      <c r="C4" s="189" ph="1"/>
      <c r="D4" s="160" t="s">
        <v>1</v>
      </c>
      <c r="E4" s="188" t="s">
        <v>86</v>
      </c>
      <c r="F4" s="189"/>
      <c r="G4" s="117" t="s">
        <v>216</v>
      </c>
      <c r="H4" s="86"/>
      <c r="I4" s="86"/>
      <c r="U4" s="84"/>
      <c r="V4" s="84"/>
      <c r="W4" s="84"/>
    </row>
    <row r="5" spans="1:23" ht="34.9" customHeight="1">
      <c r="A5" s="121" t="s">
        <v>2</v>
      </c>
      <c r="B5" s="167"/>
      <c r="C5" s="168"/>
      <c r="D5" s="87" t="s">
        <v>3</v>
      </c>
      <c r="E5" s="116">
        <f ca="1">DATEDIF(B5,$G$1,"Y")</f>
        <v>120</v>
      </c>
      <c r="F5" s="106" t="s">
        <v>77</v>
      </c>
      <c r="G5" s="85" t="s">
        <v>142</v>
      </c>
      <c r="H5" s="90"/>
      <c r="U5" s="84"/>
      <c r="V5" s="84"/>
      <c r="W5" s="84"/>
    </row>
    <row r="6" spans="1:23" ht="34.9" customHeight="1">
      <c r="A6" s="169" t="s">
        <v>15</v>
      </c>
      <c r="B6" s="201" t="s">
        <v>261</v>
      </c>
      <c r="C6" s="202"/>
      <c r="D6" s="202"/>
      <c r="E6" s="202"/>
      <c r="F6" s="203"/>
      <c r="G6" s="85" t="s">
        <v>102</v>
      </c>
      <c r="H6" s="90"/>
      <c r="J6" s="86"/>
      <c r="K6" s="86"/>
    </row>
    <row r="7" spans="1:23" ht="34.9" customHeight="1">
      <c r="A7" s="169"/>
      <c r="B7" s="201"/>
      <c r="C7" s="202"/>
      <c r="D7" s="202"/>
      <c r="E7" s="202"/>
      <c r="F7" s="203"/>
      <c r="G7" s="85" t="s">
        <v>104</v>
      </c>
      <c r="H7" s="90"/>
      <c r="J7" s="86"/>
      <c r="K7" s="86"/>
      <c r="L7" s="91"/>
    </row>
    <row r="8" spans="1:23" ht="34.9" customHeight="1">
      <c r="A8" s="121" t="s">
        <v>71</v>
      </c>
      <c r="B8" s="188"/>
      <c r="C8" s="189"/>
      <c r="D8" s="160" t="s">
        <v>72</v>
      </c>
      <c r="E8" s="204"/>
      <c r="F8" s="205"/>
      <c r="G8" s="89" t="s">
        <v>103</v>
      </c>
      <c r="H8" s="90"/>
      <c r="J8" s="86"/>
      <c r="K8" s="86"/>
      <c r="L8" s="91"/>
    </row>
    <row r="9" spans="1:23" ht="34.9" customHeight="1">
      <c r="A9" s="93" t="s">
        <v>30</v>
      </c>
      <c r="B9" s="163" t="s">
        <v>76</v>
      </c>
      <c r="C9" s="163"/>
      <c r="D9" s="94" t="s">
        <v>31</v>
      </c>
      <c r="E9" s="95" t="s">
        <v>127</v>
      </c>
      <c r="F9" s="96" t="s">
        <v>128</v>
      </c>
      <c r="G9" s="144" t="s">
        <v>188</v>
      </c>
      <c r="H9" s="90"/>
      <c r="J9" s="86"/>
      <c r="K9" s="86"/>
      <c r="L9" s="91"/>
    </row>
    <row r="10" spans="1:23" ht="34.9" customHeight="1">
      <c r="A10" s="121" t="s">
        <v>73</v>
      </c>
      <c r="B10" s="179" t="s">
        <v>86</v>
      </c>
      <c r="C10" s="179"/>
      <c r="D10" s="93" t="s">
        <v>94</v>
      </c>
      <c r="E10" s="180" t="s">
        <v>86</v>
      </c>
      <c r="F10" s="180"/>
      <c r="G10" s="85" t="s">
        <v>144</v>
      </c>
      <c r="H10" s="90"/>
    </row>
    <row r="11" spans="1:23" ht="34.9" customHeight="1">
      <c r="A11" s="121" t="s">
        <v>74</v>
      </c>
      <c r="B11" s="179" t="s">
        <v>86</v>
      </c>
      <c r="C11" s="179"/>
      <c r="D11" s="87" t="s">
        <v>106</v>
      </c>
      <c r="E11" s="123" t="s">
        <v>86</v>
      </c>
      <c r="F11" s="124" t="s">
        <v>86</v>
      </c>
      <c r="G11" s="92" t="s">
        <v>143</v>
      </c>
      <c r="H11" s="111"/>
      <c r="I11" s="111"/>
      <c r="J11" s="111"/>
      <c r="K11" s="111"/>
    </row>
    <row r="12" spans="1:23" ht="23.25" customHeight="1">
      <c r="A12" s="181" t="s">
        <v>129</v>
      </c>
      <c r="B12" s="181"/>
      <c r="C12" s="181"/>
      <c r="D12" s="181" t="s">
        <v>130</v>
      </c>
      <c r="E12" s="181"/>
      <c r="F12" s="181"/>
      <c r="G12" s="85" t="s">
        <v>105</v>
      </c>
      <c r="H12" s="110"/>
      <c r="I12" s="110"/>
      <c r="J12" s="111"/>
      <c r="K12" s="111"/>
    </row>
    <row r="13" spans="1:23" ht="188.25" customHeight="1">
      <c r="A13" s="182"/>
      <c r="B13" s="182"/>
      <c r="C13" s="182"/>
      <c r="D13" s="182"/>
      <c r="E13" s="182"/>
      <c r="F13" s="182"/>
      <c r="G13" s="110"/>
    </row>
    <row r="14" spans="1:23" ht="19.899999999999999" customHeight="1">
      <c r="A14" s="98" t="s">
        <v>67</v>
      </c>
      <c r="B14" s="190" t="s">
        <v>68</v>
      </c>
      <c r="C14" s="191"/>
      <c r="D14" s="98" t="s">
        <v>10</v>
      </c>
      <c r="E14" s="98" t="s">
        <v>11</v>
      </c>
      <c r="F14" s="98" t="s">
        <v>36</v>
      </c>
      <c r="G14" s="158" t="s">
        <v>246</v>
      </c>
      <c r="H14" s="111"/>
      <c r="I14" s="111"/>
      <c r="J14" s="111"/>
      <c r="K14" s="111"/>
    </row>
    <row r="15" spans="1:23" s="91" customFormat="1" ht="19.899999999999999" customHeight="1">
      <c r="A15" s="120" t="s">
        <v>131</v>
      </c>
      <c r="B15" s="192" t="s">
        <v>260</v>
      </c>
      <c r="C15" s="193"/>
      <c r="D15" s="196">
        <v>3000</v>
      </c>
      <c r="E15" s="175">
        <v>1</v>
      </c>
      <c r="F15" s="177">
        <f t="shared" ref="F15:F20" si="0">D15*E15</f>
        <v>3000</v>
      </c>
      <c r="G15" s="110"/>
      <c r="H15" s="110"/>
      <c r="I15" s="110"/>
      <c r="J15" s="111"/>
      <c r="K15" s="111"/>
      <c r="L15" s="83"/>
    </row>
    <row r="16" spans="1:23" ht="19.899999999999999" customHeight="1">
      <c r="A16" s="113" t="s">
        <v>122</v>
      </c>
      <c r="B16" s="194"/>
      <c r="C16" s="195"/>
      <c r="D16" s="197"/>
      <c r="E16" s="176"/>
      <c r="F16" s="178"/>
      <c r="G16" s="110"/>
      <c r="H16" s="81" t="s">
        <v>91</v>
      </c>
      <c r="I16" s="81" t="s">
        <v>83</v>
      </c>
      <c r="J16" s="81" t="s">
        <v>84</v>
      </c>
      <c r="K16" s="81" t="s">
        <v>85</v>
      </c>
      <c r="L16" s="81" t="s">
        <v>117</v>
      </c>
      <c r="M16" s="81" t="s">
        <v>118</v>
      </c>
    </row>
    <row r="17" spans="1:13" s="83" customFormat="1" ht="19.5" customHeight="1">
      <c r="A17" s="120" t="s">
        <v>132</v>
      </c>
      <c r="B17" s="165" t="s">
        <v>139</v>
      </c>
      <c r="C17" s="165"/>
      <c r="D17" s="101">
        <v>2500</v>
      </c>
      <c r="E17" s="99"/>
      <c r="F17" s="100">
        <f t="shared" si="0"/>
        <v>0</v>
      </c>
      <c r="G17" s="84"/>
      <c r="H17" s="81"/>
      <c r="I17" s="81"/>
      <c r="J17" s="81"/>
      <c r="K17" s="81"/>
      <c r="L17" s="81"/>
      <c r="M17" s="81"/>
    </row>
    <row r="18" spans="1:13" s="83" customFormat="1" ht="19.899999999999999" customHeight="1">
      <c r="A18" s="113" t="s">
        <v>133</v>
      </c>
      <c r="B18" s="165" t="s">
        <v>140</v>
      </c>
      <c r="C18" s="165"/>
      <c r="D18" s="101">
        <v>2500</v>
      </c>
      <c r="E18" s="99">
        <v>1</v>
      </c>
      <c r="F18" s="100">
        <f t="shared" si="0"/>
        <v>2500</v>
      </c>
      <c r="G18" s="84"/>
      <c r="H18" s="81" t="s">
        <v>86</v>
      </c>
      <c r="I18" s="81" t="s">
        <v>86</v>
      </c>
      <c r="J18" s="81" t="s">
        <v>86</v>
      </c>
      <c r="K18" s="81" t="s">
        <v>86</v>
      </c>
      <c r="L18" s="81" t="s">
        <v>86</v>
      </c>
      <c r="M18" s="81" t="s">
        <v>86</v>
      </c>
    </row>
    <row r="19" spans="1:13" s="83" customFormat="1" ht="19.899999999999999" customHeight="1">
      <c r="A19" s="120" t="s">
        <v>158</v>
      </c>
      <c r="B19" s="188" t="s">
        <v>141</v>
      </c>
      <c r="C19" s="189"/>
      <c r="D19" s="101">
        <v>6000</v>
      </c>
      <c r="E19" s="99">
        <v>1</v>
      </c>
      <c r="F19" s="100">
        <f t="shared" si="0"/>
        <v>6000</v>
      </c>
      <c r="G19" s="81"/>
      <c r="H19" s="86" t="s">
        <v>92</v>
      </c>
      <c r="I19" s="81" t="s">
        <v>78</v>
      </c>
      <c r="J19" s="81" t="s">
        <v>87</v>
      </c>
      <c r="K19" s="102" t="s">
        <v>97</v>
      </c>
      <c r="L19" s="81" t="s">
        <v>119</v>
      </c>
      <c r="M19" s="81" t="s">
        <v>119</v>
      </c>
    </row>
    <row r="20" spans="1:13" s="83" customFormat="1" ht="19.899999999999999" customHeight="1">
      <c r="A20" s="113" t="s">
        <v>159</v>
      </c>
      <c r="B20" s="165" t="s">
        <v>138</v>
      </c>
      <c r="C20" s="165"/>
      <c r="D20" s="101">
        <v>15000</v>
      </c>
      <c r="E20" s="99">
        <v>1</v>
      </c>
      <c r="F20" s="100">
        <f t="shared" si="0"/>
        <v>15000</v>
      </c>
      <c r="G20" s="84"/>
      <c r="H20" s="86" t="s">
        <v>93</v>
      </c>
      <c r="I20" s="81" t="s">
        <v>79</v>
      </c>
      <c r="J20" s="81" t="s">
        <v>88</v>
      </c>
      <c r="K20" s="102" t="s">
        <v>98</v>
      </c>
      <c r="L20" s="81" t="s">
        <v>107</v>
      </c>
      <c r="M20" s="81" t="s">
        <v>108</v>
      </c>
    </row>
    <row r="21" spans="1:13" s="83" customFormat="1" ht="19.899999999999999" customHeight="1">
      <c r="A21" s="185" t="s">
        <v>12</v>
      </c>
      <c r="B21" s="186"/>
      <c r="C21" s="186"/>
      <c r="D21" s="187"/>
      <c r="E21" s="103">
        <f>SUM(E15:E20)</f>
        <v>4</v>
      </c>
      <c r="F21" s="104">
        <f>SUM(F15:F20)</f>
        <v>26500</v>
      </c>
      <c r="G21" s="84"/>
      <c r="H21" s="86"/>
      <c r="I21" s="81" t="s">
        <v>80</v>
      </c>
      <c r="J21" s="81" t="s">
        <v>89</v>
      </c>
      <c r="K21" s="102" t="s">
        <v>99</v>
      </c>
      <c r="L21" s="81" t="s">
        <v>109</v>
      </c>
      <c r="M21" s="81" t="s">
        <v>110</v>
      </c>
    </row>
    <row r="22" spans="1:13" s="83" customFormat="1" ht="19.899999999999999" customHeight="1">
      <c r="A22" s="84"/>
      <c r="B22" s="84"/>
      <c r="C22" s="84"/>
      <c r="D22" s="84"/>
      <c r="E22" s="84"/>
      <c r="F22" s="84"/>
      <c r="G22" s="84"/>
      <c r="H22" s="86"/>
      <c r="I22" s="81" t="s">
        <v>81</v>
      </c>
      <c r="J22" s="81" t="s">
        <v>90</v>
      </c>
      <c r="K22" s="102" t="s">
        <v>100</v>
      </c>
      <c r="L22" s="81" t="s">
        <v>111</v>
      </c>
      <c r="M22" s="81" t="s">
        <v>112</v>
      </c>
    </row>
    <row r="23" spans="1:13" s="83" customFormat="1" ht="19.899999999999999" customHeight="1">
      <c r="A23" s="84"/>
      <c r="B23" s="84"/>
      <c r="C23" s="84"/>
      <c r="D23" s="84"/>
      <c r="E23" s="84"/>
      <c r="F23" s="84"/>
      <c r="G23" s="84"/>
      <c r="H23" s="81"/>
      <c r="I23" s="81" t="s">
        <v>82</v>
      </c>
      <c r="J23" s="81"/>
      <c r="K23" s="102" t="s">
        <v>101</v>
      </c>
      <c r="L23" s="81" t="s">
        <v>113</v>
      </c>
      <c r="M23" s="81" t="s">
        <v>114</v>
      </c>
    </row>
    <row r="24" spans="1:13" s="83" customFormat="1" ht="19.899999999999999" customHeight="1">
      <c r="A24" s="105"/>
      <c r="B24" s="84"/>
      <c r="C24" s="84"/>
      <c r="D24" s="84"/>
      <c r="E24" s="84"/>
      <c r="F24" s="84"/>
      <c r="G24" s="84"/>
      <c r="H24" s="81"/>
      <c r="I24" s="81"/>
      <c r="J24" s="81"/>
      <c r="K24" s="81"/>
      <c r="L24" s="81" t="s">
        <v>115</v>
      </c>
      <c r="M24" s="81" t="s">
        <v>116</v>
      </c>
    </row>
    <row r="25" spans="1:13" ht="34.9" customHeight="1">
      <c r="G25" s="84"/>
    </row>
  </sheetData>
  <mergeCells count="30">
    <mergeCell ref="A1:F1"/>
    <mergeCell ref="A2:F2"/>
    <mergeCell ref="B3:C3"/>
    <mergeCell ref="E3:F3"/>
    <mergeCell ref="B4:C4"/>
    <mergeCell ref="E4:F4"/>
    <mergeCell ref="B5:C5"/>
    <mergeCell ref="A6:A7"/>
    <mergeCell ref="B6:F6"/>
    <mergeCell ref="B7:F7"/>
    <mergeCell ref="B8:C8"/>
    <mergeCell ref="E8:F8"/>
    <mergeCell ref="B9:C9"/>
    <mergeCell ref="B10:C10"/>
    <mergeCell ref="E10:F10"/>
    <mergeCell ref="B11:C11"/>
    <mergeCell ref="A12:C12"/>
    <mergeCell ref="D12:F12"/>
    <mergeCell ref="A13:C13"/>
    <mergeCell ref="D13:F13"/>
    <mergeCell ref="B14:C14"/>
    <mergeCell ref="B15:C16"/>
    <mergeCell ref="D15:D16"/>
    <mergeCell ref="E15:E16"/>
    <mergeCell ref="F15:F16"/>
    <mergeCell ref="B17:C17"/>
    <mergeCell ref="B18:C18"/>
    <mergeCell ref="B19:C19"/>
    <mergeCell ref="B20:C20"/>
    <mergeCell ref="A21:D21"/>
  </mergeCells>
  <phoneticPr fontId="3"/>
  <dataValidations count="6">
    <dataValidation type="list" allowBlank="1" showInputMessage="1" showErrorMessage="1" sqref="B11:C11">
      <formula1>$K$18:$K$23</formula1>
    </dataValidation>
    <dataValidation type="list" allowBlank="1" showInputMessage="1" showErrorMessage="1" sqref="E10:F10">
      <formula1>$J$18:$J$22</formula1>
    </dataValidation>
    <dataValidation type="list" allowBlank="1" showInputMessage="1" showErrorMessage="1" sqref="B10:C10">
      <formula1>$I$18:$I$23</formula1>
    </dataValidation>
    <dataValidation type="list" allowBlank="1" showInputMessage="1" showErrorMessage="1" sqref="E11">
      <formula1>$L$18:$L$24</formula1>
    </dataValidation>
    <dataValidation type="list" allowBlank="1" showInputMessage="1" showErrorMessage="1" sqref="F11">
      <formula1>$M$18:$M$24</formula1>
    </dataValidation>
    <dataValidation type="list" allowBlank="1" showInputMessage="1" showErrorMessage="1" sqref="E4:F4">
      <formula1>$H$18:$H$20</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AE34"/>
  <sheetViews>
    <sheetView workbookViewId="0">
      <selection sqref="A1:T21"/>
    </sheetView>
  </sheetViews>
  <sheetFormatPr defaultRowHeight="18.75"/>
  <cols>
    <col min="1" max="1" width="10.125" style="32" bestFit="1" customWidth="1"/>
    <col min="2" max="2" width="16.5" style="32" customWidth="1"/>
    <col min="3" max="3" width="9.75" style="32" customWidth="1"/>
    <col min="4" max="4" width="10.125" style="32" customWidth="1"/>
    <col min="5" max="5" width="11.875" style="32" bestFit="1" customWidth="1"/>
    <col min="6" max="7" width="11.5" style="32" customWidth="1"/>
    <col min="8" max="8" width="15.875" style="32" customWidth="1"/>
    <col min="9" max="9" width="12" style="32" customWidth="1"/>
    <col min="10" max="12" width="14.375" style="32" customWidth="1"/>
    <col min="13" max="13" width="14" style="32" customWidth="1"/>
    <col min="14" max="17" width="13.375" style="32" customWidth="1"/>
    <col min="18" max="19" width="11.5" style="32" customWidth="1"/>
    <col min="20" max="20" width="13.75" style="32" customWidth="1"/>
    <col min="21" max="21" width="15.75" style="32" customWidth="1"/>
    <col min="22" max="22" width="18.375" style="32" customWidth="1"/>
    <col min="23" max="23" width="19.125" style="32" customWidth="1"/>
    <col min="24" max="25" width="12.75" style="32" customWidth="1"/>
    <col min="26" max="26" width="14.875" style="32" customWidth="1"/>
    <col min="27" max="27" width="9.375" style="32" customWidth="1"/>
    <col min="28" max="28" width="11.25" style="32" customWidth="1"/>
    <col min="29" max="29" width="18.875" style="32" customWidth="1"/>
    <col min="30" max="30" width="19.25" style="32" customWidth="1"/>
    <col min="31" max="31" width="16.375" style="32" customWidth="1"/>
    <col min="32" max="16384" width="9" style="32"/>
  </cols>
  <sheetData>
    <row r="2" spans="1:24">
      <c r="H2" s="32" t="s">
        <v>199</v>
      </c>
    </row>
    <row r="3" spans="1:24">
      <c r="A3" s="34" t="s">
        <v>18</v>
      </c>
      <c r="B3" s="221" t="s">
        <v>95</v>
      </c>
      <c r="C3" s="222"/>
      <c r="D3" s="223"/>
      <c r="H3" s="154" t="s">
        <v>232</v>
      </c>
      <c r="I3" s="155"/>
      <c r="J3" s="155"/>
      <c r="K3" s="155"/>
      <c r="L3" s="155"/>
    </row>
    <row r="5" spans="1:24">
      <c r="A5" s="34" t="s">
        <v>9</v>
      </c>
      <c r="B5" s="224" t="str">
        <f>【基本情報】!B3</f>
        <v>○○市空手道連盟</v>
      </c>
      <c r="C5" s="225"/>
      <c r="D5" s="226"/>
      <c r="F5" s="227" t="s">
        <v>15</v>
      </c>
      <c r="G5" s="206" t="str">
        <f>【基本情報】!B6</f>
        <v>〒〇〇〇-〇〇〇〇</v>
      </c>
      <c r="H5" s="207"/>
    </row>
    <row r="6" spans="1:24">
      <c r="A6" s="34" t="s">
        <v>8</v>
      </c>
      <c r="B6" s="224" t="str">
        <f>【基本情報】!B4</f>
        <v>○○塾</v>
      </c>
      <c r="C6" s="225"/>
      <c r="D6" s="226"/>
      <c r="F6" s="228"/>
      <c r="G6" s="215" t="str">
        <f>【基本情報】!B7</f>
        <v>熊本市熊区1-2-3</v>
      </c>
      <c r="H6" s="216"/>
    </row>
    <row r="7" spans="1:24" ht="24">
      <c r="A7" s="34" t="s">
        <v>6</v>
      </c>
      <c r="B7" s="224" t="str">
        <f>【基本情報】!B5</f>
        <v>△△　△△</v>
      </c>
      <c r="C7" s="225"/>
      <c r="D7" s="226"/>
      <c r="F7" s="119" t="s">
        <v>16</v>
      </c>
      <c r="G7" s="217" t="str">
        <f>【基本情報】!B8</f>
        <v>090-1111-2222</v>
      </c>
      <c r="H7" s="218"/>
      <c r="I7" s="127"/>
      <c r="J7" s="127"/>
      <c r="K7" s="127"/>
      <c r="L7" s="127"/>
      <c r="M7" s="127"/>
      <c r="N7" s="210"/>
      <c r="O7" s="210"/>
      <c r="P7" s="210"/>
      <c r="Q7" s="210"/>
      <c r="R7" s="210"/>
      <c r="S7" s="210"/>
      <c r="T7" s="210"/>
      <c r="U7" s="126"/>
    </row>
    <row r="8" spans="1:24" ht="25.15" customHeight="1">
      <c r="A8" s="33"/>
      <c r="B8" s="33"/>
      <c r="C8" s="33"/>
      <c r="D8" s="230"/>
      <c r="E8" s="230"/>
      <c r="F8" s="230"/>
      <c r="G8" s="230"/>
      <c r="H8" s="230"/>
      <c r="I8" s="230"/>
      <c r="J8" s="230"/>
      <c r="K8" s="230"/>
      <c r="L8" s="230"/>
      <c r="M8" s="230"/>
      <c r="N8" s="33"/>
      <c r="O8" s="33"/>
      <c r="P8" s="136"/>
      <c r="Q8" s="136"/>
      <c r="R8" s="33"/>
      <c r="S8" s="33"/>
      <c r="T8" s="33"/>
      <c r="U8" s="33"/>
    </row>
    <row r="9" spans="1:24" ht="25.15" customHeight="1">
      <c r="A9" s="33"/>
      <c r="B9" s="131"/>
      <c r="C9" s="33"/>
      <c r="D9" s="33"/>
      <c r="E9" s="33"/>
      <c r="F9" s="131"/>
      <c r="G9" s="219" t="s">
        <v>192</v>
      </c>
      <c r="H9" s="220"/>
      <c r="I9" s="220"/>
      <c r="J9" s="220"/>
      <c r="K9" s="220"/>
      <c r="L9" s="220"/>
      <c r="M9" s="220"/>
      <c r="N9" s="220"/>
      <c r="O9" s="220"/>
      <c r="P9" s="146"/>
      <c r="Q9" s="146"/>
      <c r="R9" s="157" t="s">
        <v>193</v>
      </c>
      <c r="S9" s="157"/>
      <c r="T9" s="157"/>
    </row>
    <row r="10" spans="1:24" ht="25.15" customHeight="1">
      <c r="A10" s="34" t="s">
        <v>0</v>
      </c>
      <c r="B10" s="34" t="s" ph="1">
        <v>7</v>
      </c>
      <c r="C10" s="34" t="s">
        <v>73</v>
      </c>
      <c r="D10" s="34" t="s">
        <v>175</v>
      </c>
      <c r="E10" s="208" t="s">
        <v>176</v>
      </c>
      <c r="F10" s="209"/>
      <c r="G10" s="208" t="s">
        <v>190</v>
      </c>
      <c r="H10" s="209"/>
      <c r="I10" s="208" t="s">
        <v>191</v>
      </c>
      <c r="J10" s="209"/>
      <c r="K10" s="208" t="s">
        <v>210</v>
      </c>
      <c r="L10" s="209"/>
      <c r="M10" s="132" t="s">
        <v>182</v>
      </c>
      <c r="N10" s="132" t="s">
        <v>180</v>
      </c>
      <c r="O10" s="132" t="s">
        <v>198</v>
      </c>
      <c r="P10" s="137" t="s">
        <v>200</v>
      </c>
      <c r="Q10" s="137" t="s">
        <v>201</v>
      </c>
      <c r="R10" s="137" t="s">
        <v>181</v>
      </c>
      <c r="S10" s="137" t="s">
        <v>180</v>
      </c>
      <c r="T10" s="137" t="s">
        <v>198</v>
      </c>
      <c r="U10" s="213" t="s">
        <v>212</v>
      </c>
      <c r="V10" s="214"/>
      <c r="W10" s="214"/>
      <c r="X10" s="214"/>
    </row>
    <row r="11" spans="1:24">
      <c r="A11" s="36" t="s">
        <v>179</v>
      </c>
      <c r="B11" s="36" t="s" ph="1">
        <v>174</v>
      </c>
      <c r="C11" s="148" t="s">
        <v>82</v>
      </c>
      <c r="D11" s="128" t="s">
        <v>177</v>
      </c>
      <c r="E11" s="36" t="s">
        <v>178</v>
      </c>
      <c r="F11" s="129">
        <v>46112</v>
      </c>
      <c r="G11" s="129" t="s">
        <v>208</v>
      </c>
      <c r="H11" s="130" t="s">
        <v>183</v>
      </c>
      <c r="I11" s="129" t="s">
        <v>119</v>
      </c>
      <c r="J11" s="129" t="s">
        <v>189</v>
      </c>
      <c r="K11" s="129" t="s">
        <v>88</v>
      </c>
      <c r="L11" s="130" t="s">
        <v>211</v>
      </c>
      <c r="M11" s="130" t="s">
        <v>223</v>
      </c>
      <c r="N11" s="130" t="s">
        <v>183</v>
      </c>
      <c r="O11" s="130" t="s">
        <v>239</v>
      </c>
      <c r="P11" s="130" t="s">
        <v>224</v>
      </c>
      <c r="Q11" s="130" t="s">
        <v>236</v>
      </c>
      <c r="R11" s="129" t="s">
        <v>186</v>
      </c>
      <c r="S11" s="130" t="s">
        <v>196</v>
      </c>
      <c r="T11" s="156" t="s">
        <v>239</v>
      </c>
      <c r="U11" s="211" t="s">
        <v>213</v>
      </c>
      <c r="V11" s="212"/>
      <c r="W11" s="212"/>
    </row>
    <row r="12" spans="1:24" ht="20.25">
      <c r="A12" s="50">
        <v>1</v>
      </c>
      <c r="B12" s="38" ph="1"/>
      <c r="C12" s="149" t="s">
        <v>86</v>
      </c>
      <c r="D12" s="152"/>
      <c r="E12" s="150"/>
      <c r="F12" s="150"/>
      <c r="G12" s="151" t="s">
        <v>86</v>
      </c>
      <c r="H12" s="150"/>
      <c r="I12" s="151" t="s">
        <v>86</v>
      </c>
      <c r="J12" s="50"/>
      <c r="K12" s="151" t="s">
        <v>86</v>
      </c>
      <c r="L12" s="50"/>
      <c r="M12" s="153" t="s">
        <v>86</v>
      </c>
      <c r="N12" s="50"/>
      <c r="O12" s="153" t="s">
        <v>86</v>
      </c>
      <c r="P12" s="153" t="s">
        <v>86</v>
      </c>
      <c r="Q12" s="153" t="s">
        <v>86</v>
      </c>
      <c r="R12" s="50"/>
      <c r="S12" s="50"/>
      <c r="T12" s="153" t="s">
        <v>86</v>
      </c>
      <c r="U12" s="134"/>
    </row>
    <row r="13" spans="1:24" ht="20.25">
      <c r="A13" s="50">
        <v>2</v>
      </c>
      <c r="B13" s="38" ph="1"/>
      <c r="C13" s="149" t="s">
        <v>86</v>
      </c>
      <c r="D13" s="152"/>
      <c r="E13" s="150"/>
      <c r="F13" s="150"/>
      <c r="G13" s="151" t="s">
        <v>86</v>
      </c>
      <c r="H13" s="150"/>
      <c r="I13" s="151" t="s">
        <v>86</v>
      </c>
      <c r="J13" s="50"/>
      <c r="K13" s="151" t="s">
        <v>86</v>
      </c>
      <c r="L13" s="50"/>
      <c r="M13" s="153" t="s">
        <v>86</v>
      </c>
      <c r="N13" s="50"/>
      <c r="O13" s="153" t="s">
        <v>86</v>
      </c>
      <c r="P13" s="153" t="s">
        <v>86</v>
      </c>
      <c r="Q13" s="153" t="s">
        <v>86</v>
      </c>
      <c r="R13" s="50"/>
      <c r="S13" s="50"/>
      <c r="T13" s="153" t="s">
        <v>86</v>
      </c>
      <c r="U13" s="134"/>
    </row>
    <row r="14" spans="1:24" ht="20.25">
      <c r="A14" s="50">
        <v>3</v>
      </c>
      <c r="B14" s="38" ph="1"/>
      <c r="C14" s="149" t="s">
        <v>86</v>
      </c>
      <c r="D14" s="152"/>
      <c r="E14" s="150"/>
      <c r="F14" s="150"/>
      <c r="G14" s="151" t="s">
        <v>86</v>
      </c>
      <c r="H14" s="150"/>
      <c r="I14" s="151" t="s">
        <v>86</v>
      </c>
      <c r="J14" s="50"/>
      <c r="K14" s="151" t="s">
        <v>86</v>
      </c>
      <c r="L14" s="50"/>
      <c r="M14" s="153" t="s">
        <v>86</v>
      </c>
      <c r="N14" s="50"/>
      <c r="O14" s="153" t="s">
        <v>86</v>
      </c>
      <c r="P14" s="153" t="s">
        <v>86</v>
      </c>
      <c r="Q14" s="153" t="s">
        <v>86</v>
      </c>
      <c r="R14" s="50"/>
      <c r="S14" s="50"/>
      <c r="T14" s="153" t="s">
        <v>86</v>
      </c>
      <c r="U14" s="134"/>
    </row>
    <row r="15" spans="1:24" ht="20.25">
      <c r="A15" s="50">
        <v>4</v>
      </c>
      <c r="B15" s="38" ph="1"/>
      <c r="C15" s="149" t="s">
        <v>86</v>
      </c>
      <c r="D15" s="152"/>
      <c r="E15" s="150"/>
      <c r="F15" s="150"/>
      <c r="G15" s="151" t="s">
        <v>86</v>
      </c>
      <c r="H15" s="150"/>
      <c r="I15" s="151" t="s">
        <v>86</v>
      </c>
      <c r="J15" s="50"/>
      <c r="K15" s="151" t="s">
        <v>86</v>
      </c>
      <c r="L15" s="50"/>
      <c r="M15" s="153" t="s">
        <v>86</v>
      </c>
      <c r="N15" s="50"/>
      <c r="O15" s="153" t="s">
        <v>86</v>
      </c>
      <c r="P15" s="153" t="s">
        <v>86</v>
      </c>
      <c r="Q15" s="153" t="s">
        <v>86</v>
      </c>
      <c r="R15" s="50"/>
      <c r="S15" s="50"/>
      <c r="T15" s="153" t="s">
        <v>86</v>
      </c>
      <c r="U15" s="134"/>
    </row>
    <row r="16" spans="1:24" ht="20.25">
      <c r="A16" s="50">
        <v>5</v>
      </c>
      <c r="B16" s="38" ph="1"/>
      <c r="C16" s="149" t="s">
        <v>86</v>
      </c>
      <c r="D16" s="152"/>
      <c r="E16" s="150"/>
      <c r="F16" s="150"/>
      <c r="G16" s="151" t="s">
        <v>86</v>
      </c>
      <c r="H16" s="150"/>
      <c r="I16" s="151" t="s">
        <v>86</v>
      </c>
      <c r="J16" s="50"/>
      <c r="K16" s="151" t="s">
        <v>86</v>
      </c>
      <c r="L16" s="50"/>
      <c r="M16" s="153" t="s">
        <v>86</v>
      </c>
      <c r="N16" s="50"/>
      <c r="O16" s="153" t="s">
        <v>86</v>
      </c>
      <c r="P16" s="153" t="s">
        <v>86</v>
      </c>
      <c r="Q16" s="153" t="s">
        <v>86</v>
      </c>
      <c r="R16" s="50"/>
      <c r="S16" s="50"/>
      <c r="T16" s="153" t="s">
        <v>86</v>
      </c>
      <c r="U16" s="134"/>
    </row>
    <row r="17" spans="1:31" ht="20.25">
      <c r="A17" s="50">
        <v>6</v>
      </c>
      <c r="B17" s="38" ph="1"/>
      <c r="C17" s="149" t="s">
        <v>86</v>
      </c>
      <c r="D17" s="152"/>
      <c r="E17" s="150"/>
      <c r="F17" s="150"/>
      <c r="G17" s="151" t="s">
        <v>86</v>
      </c>
      <c r="H17" s="150"/>
      <c r="I17" s="151" t="s">
        <v>86</v>
      </c>
      <c r="J17" s="50"/>
      <c r="K17" s="151" t="s">
        <v>86</v>
      </c>
      <c r="L17" s="50"/>
      <c r="M17" s="153" t="s">
        <v>86</v>
      </c>
      <c r="N17" s="50"/>
      <c r="O17" s="153" t="s">
        <v>86</v>
      </c>
      <c r="P17" s="153" t="s">
        <v>86</v>
      </c>
      <c r="Q17" s="153" t="s">
        <v>86</v>
      </c>
      <c r="R17" s="50"/>
      <c r="S17" s="50"/>
      <c r="T17" s="153" t="s">
        <v>86</v>
      </c>
      <c r="U17" s="134"/>
    </row>
    <row r="18" spans="1:31" ht="20.25">
      <c r="A18" s="50">
        <v>7</v>
      </c>
      <c r="B18" s="38" ph="1"/>
      <c r="C18" s="149" t="s">
        <v>86</v>
      </c>
      <c r="D18" s="152"/>
      <c r="E18" s="150"/>
      <c r="F18" s="150"/>
      <c r="G18" s="151" t="s">
        <v>86</v>
      </c>
      <c r="H18" s="150"/>
      <c r="I18" s="151" t="s">
        <v>86</v>
      </c>
      <c r="J18" s="50"/>
      <c r="K18" s="151" t="s">
        <v>86</v>
      </c>
      <c r="L18" s="50"/>
      <c r="M18" s="153" t="s">
        <v>86</v>
      </c>
      <c r="N18" s="50"/>
      <c r="O18" s="153" t="s">
        <v>86</v>
      </c>
      <c r="P18" s="153" t="s">
        <v>86</v>
      </c>
      <c r="Q18" s="153" t="s">
        <v>86</v>
      </c>
      <c r="R18" s="50"/>
      <c r="S18" s="50"/>
      <c r="T18" s="153" t="s">
        <v>86</v>
      </c>
      <c r="U18" s="134"/>
      <c r="V18" s="81" t="s">
        <v>202</v>
      </c>
      <c r="W18" s="81" t="s">
        <v>203</v>
      </c>
      <c r="X18" s="81" t="s">
        <v>117</v>
      </c>
      <c r="Y18" s="81" t="s">
        <v>118</v>
      </c>
      <c r="Z18" s="81" t="s">
        <v>83</v>
      </c>
      <c r="AA18" s="81" t="s">
        <v>83</v>
      </c>
      <c r="AB18" s="81" t="s">
        <v>84</v>
      </c>
      <c r="AC18" s="81" t="s">
        <v>221</v>
      </c>
      <c r="AD18" s="81" t="s">
        <v>228</v>
      </c>
      <c r="AE18" s="81" t="s">
        <v>233</v>
      </c>
    </row>
    <row r="19" spans="1:31" ht="20.25">
      <c r="A19" s="50">
        <v>8</v>
      </c>
      <c r="B19" s="38" ph="1"/>
      <c r="C19" s="149" t="s">
        <v>86</v>
      </c>
      <c r="D19" s="152"/>
      <c r="E19" s="150"/>
      <c r="F19" s="150"/>
      <c r="G19" s="151" t="s">
        <v>86</v>
      </c>
      <c r="H19" s="150"/>
      <c r="I19" s="151" t="s">
        <v>86</v>
      </c>
      <c r="J19" s="50"/>
      <c r="K19" s="151" t="s">
        <v>86</v>
      </c>
      <c r="L19" s="50"/>
      <c r="M19" s="153" t="s">
        <v>86</v>
      </c>
      <c r="N19" s="50"/>
      <c r="O19" s="153" t="s">
        <v>86</v>
      </c>
      <c r="P19" s="153" t="s">
        <v>86</v>
      </c>
      <c r="Q19" s="153" t="s">
        <v>86</v>
      </c>
      <c r="R19" s="50"/>
      <c r="S19" s="50"/>
      <c r="T19" s="153" t="s">
        <v>86</v>
      </c>
      <c r="U19" s="134"/>
      <c r="V19" s="81"/>
      <c r="W19" s="81"/>
      <c r="X19" s="81"/>
      <c r="Y19" s="81"/>
      <c r="Z19" s="81"/>
      <c r="AA19" s="81"/>
      <c r="AB19" s="81"/>
    </row>
    <row r="20" spans="1:31" ht="20.25">
      <c r="A20" s="50">
        <v>9</v>
      </c>
      <c r="B20" s="38" ph="1"/>
      <c r="C20" s="149" t="s">
        <v>86</v>
      </c>
      <c r="D20" s="152"/>
      <c r="E20" s="150"/>
      <c r="F20" s="150"/>
      <c r="G20" s="151" t="s">
        <v>86</v>
      </c>
      <c r="H20" s="150"/>
      <c r="I20" s="151" t="s">
        <v>86</v>
      </c>
      <c r="J20" s="50"/>
      <c r="K20" s="151" t="s">
        <v>86</v>
      </c>
      <c r="L20" s="50"/>
      <c r="M20" s="153" t="s">
        <v>86</v>
      </c>
      <c r="N20" s="50"/>
      <c r="O20" s="153" t="s">
        <v>86</v>
      </c>
      <c r="P20" s="153" t="s">
        <v>86</v>
      </c>
      <c r="Q20" s="153" t="s">
        <v>86</v>
      </c>
      <c r="R20" s="50"/>
      <c r="S20" s="50"/>
      <c r="T20" s="153" t="s">
        <v>86</v>
      </c>
      <c r="U20" s="134"/>
      <c r="V20" s="81" t="s">
        <v>86</v>
      </c>
      <c r="W20" s="81" t="s">
        <v>86</v>
      </c>
      <c r="X20" s="81" t="s">
        <v>86</v>
      </c>
      <c r="Y20" s="81" t="s">
        <v>86</v>
      </c>
      <c r="Z20" s="81" t="s">
        <v>86</v>
      </c>
      <c r="AA20" s="81" t="s">
        <v>86</v>
      </c>
      <c r="AB20" s="81" t="s">
        <v>86</v>
      </c>
      <c r="AC20" s="81" t="s">
        <v>86</v>
      </c>
      <c r="AD20" s="81" t="s">
        <v>86</v>
      </c>
      <c r="AE20" s="81" t="s">
        <v>86</v>
      </c>
    </row>
    <row r="21" spans="1:31" ht="20.25">
      <c r="A21" s="50">
        <v>10</v>
      </c>
      <c r="B21" s="38" ph="1"/>
      <c r="C21" s="149" t="s">
        <v>86</v>
      </c>
      <c r="D21" s="152"/>
      <c r="E21" s="150"/>
      <c r="F21" s="150"/>
      <c r="G21" s="151" t="s">
        <v>86</v>
      </c>
      <c r="H21" s="150"/>
      <c r="I21" s="151" t="s">
        <v>86</v>
      </c>
      <c r="J21" s="50"/>
      <c r="K21" s="151" t="s">
        <v>86</v>
      </c>
      <c r="L21" s="50"/>
      <c r="M21" s="153" t="s">
        <v>86</v>
      </c>
      <c r="N21" s="50"/>
      <c r="O21" s="153" t="s">
        <v>86</v>
      </c>
      <c r="P21" s="153" t="s">
        <v>86</v>
      </c>
      <c r="Q21" s="153" t="s">
        <v>86</v>
      </c>
      <c r="R21" s="50"/>
      <c r="S21" s="50"/>
      <c r="T21" s="153" t="s">
        <v>86</v>
      </c>
      <c r="U21" s="134"/>
      <c r="V21" s="81" t="s">
        <v>119</v>
      </c>
      <c r="W21" s="81" t="s">
        <v>119</v>
      </c>
      <c r="X21" s="81" t="s">
        <v>119</v>
      </c>
      <c r="Y21" s="81" t="s">
        <v>119</v>
      </c>
      <c r="Z21" s="81" t="s">
        <v>78</v>
      </c>
      <c r="AA21" s="81" t="s">
        <v>78</v>
      </c>
      <c r="AB21" s="81" t="s">
        <v>225</v>
      </c>
      <c r="AC21" s="81" t="s">
        <v>224</v>
      </c>
      <c r="AD21" s="81" t="s">
        <v>224</v>
      </c>
      <c r="AE21" s="81" t="s">
        <v>224</v>
      </c>
    </row>
    <row r="22" spans="1:31">
      <c r="V22" s="81" t="s">
        <v>205</v>
      </c>
      <c r="W22" s="81" t="s">
        <v>114</v>
      </c>
      <c r="X22" s="81" t="s">
        <v>107</v>
      </c>
      <c r="Y22" s="81" t="s">
        <v>108</v>
      </c>
      <c r="Z22" s="81" t="s">
        <v>79</v>
      </c>
      <c r="AA22" s="81" t="s">
        <v>79</v>
      </c>
      <c r="AB22" s="81" t="s">
        <v>87</v>
      </c>
      <c r="AC22" s="81" t="s">
        <v>222</v>
      </c>
      <c r="AD22" s="81" t="s">
        <v>229</v>
      </c>
      <c r="AE22" s="81" t="s">
        <v>234</v>
      </c>
    </row>
    <row r="23" spans="1:31">
      <c r="F23" s="133" t="s">
        <v>184</v>
      </c>
      <c r="G23" s="133"/>
      <c r="H23" s="133"/>
      <c r="I23" s="133"/>
      <c r="J23" s="133"/>
      <c r="K23" s="133"/>
      <c r="L23" s="133"/>
      <c r="M23" s="133"/>
      <c r="N23" s="133"/>
      <c r="O23" s="133"/>
      <c r="P23" s="133"/>
      <c r="Q23" s="133"/>
      <c r="R23" s="133"/>
      <c r="S23" s="133"/>
      <c r="T23" s="133"/>
      <c r="V23" s="81" t="s">
        <v>206</v>
      </c>
      <c r="W23" s="81" t="s">
        <v>208</v>
      </c>
      <c r="X23" s="81" t="s">
        <v>109</v>
      </c>
      <c r="Y23" s="81" t="s">
        <v>110</v>
      </c>
      <c r="Z23" s="81" t="s">
        <v>80</v>
      </c>
      <c r="AA23" s="81" t="s">
        <v>80</v>
      </c>
      <c r="AB23" s="81" t="s">
        <v>88</v>
      </c>
      <c r="AC23" s="81" t="s">
        <v>223</v>
      </c>
      <c r="AD23" s="81" t="s">
        <v>230</v>
      </c>
      <c r="AE23" s="81" t="s">
        <v>235</v>
      </c>
    </row>
    <row r="24" spans="1:31">
      <c r="B24" s="135"/>
      <c r="C24" s="135"/>
      <c r="F24" s="133" t="s">
        <v>185</v>
      </c>
      <c r="G24" s="133"/>
      <c r="H24" s="133"/>
      <c r="I24" s="133"/>
      <c r="J24" s="133"/>
      <c r="K24" s="133"/>
      <c r="L24" s="133"/>
      <c r="M24" s="133"/>
      <c r="N24" s="133"/>
      <c r="O24" s="133"/>
      <c r="P24" s="133"/>
      <c r="Q24" s="133"/>
      <c r="R24" s="133"/>
      <c r="S24" s="133"/>
      <c r="T24" s="133"/>
      <c r="V24" s="81" t="s">
        <v>207</v>
      </c>
      <c r="W24" s="81" t="s">
        <v>209</v>
      </c>
      <c r="X24" s="81" t="s">
        <v>111</v>
      </c>
      <c r="Y24" s="81" t="s">
        <v>112</v>
      </c>
      <c r="Z24" s="81" t="s">
        <v>81</v>
      </c>
      <c r="AA24" s="81" t="s">
        <v>81</v>
      </c>
      <c r="AB24" s="81" t="s">
        <v>89</v>
      </c>
      <c r="AD24" s="81" t="s">
        <v>231</v>
      </c>
      <c r="AE24" s="81" t="s">
        <v>236</v>
      </c>
    </row>
    <row r="25" spans="1:31">
      <c r="B25" s="135"/>
      <c r="C25" s="135"/>
      <c r="F25" s="133" t="s">
        <v>194</v>
      </c>
      <c r="G25" s="133"/>
      <c r="H25" s="133"/>
      <c r="I25" s="133"/>
      <c r="J25" s="133"/>
      <c r="K25" s="133"/>
      <c r="L25" s="133"/>
      <c r="N25" s="135"/>
      <c r="O25" s="135"/>
      <c r="P25" s="135"/>
      <c r="Q25" s="135"/>
      <c r="R25" s="135"/>
      <c r="S25" s="135"/>
      <c r="T25" s="135"/>
      <c r="V25" s="81" t="s">
        <v>204</v>
      </c>
      <c r="W25" s="81"/>
      <c r="X25" s="81"/>
      <c r="Y25" s="81"/>
      <c r="Z25" s="81" t="s">
        <v>82</v>
      </c>
      <c r="AA25" s="81" t="s">
        <v>82</v>
      </c>
      <c r="AB25" s="81" t="s">
        <v>90</v>
      </c>
    </row>
    <row r="26" spans="1:31">
      <c r="V26" s="81"/>
      <c r="W26" s="81"/>
      <c r="X26" s="81"/>
      <c r="Y26" s="81"/>
      <c r="Z26" s="81" t="s">
        <v>217</v>
      </c>
      <c r="AA26" s="81"/>
      <c r="AB26" s="81"/>
    </row>
    <row r="27" spans="1:31">
      <c r="F27" s="229" t="s">
        <v>195</v>
      </c>
      <c r="G27" s="229"/>
      <c r="H27" s="229"/>
      <c r="I27" s="229"/>
      <c r="J27" s="229"/>
      <c r="K27" s="229"/>
      <c r="L27" s="229"/>
      <c r="M27" s="229"/>
      <c r="N27" s="229"/>
      <c r="O27" s="229"/>
      <c r="P27" s="229"/>
      <c r="Q27" s="229"/>
      <c r="R27" s="229"/>
      <c r="S27" s="143"/>
      <c r="T27" s="143"/>
      <c r="U27" s="143"/>
      <c r="V27" s="81" t="s">
        <v>237</v>
      </c>
      <c r="Z27" s="81" t="s">
        <v>218</v>
      </c>
    </row>
    <row r="28" spans="1:31">
      <c r="V28" s="81" t="s">
        <v>86</v>
      </c>
      <c r="Z28" s="81" t="s">
        <v>219</v>
      </c>
    </row>
    <row r="29" spans="1:31">
      <c r="V29" s="81" t="s">
        <v>239</v>
      </c>
      <c r="Z29" s="81" t="s">
        <v>220</v>
      </c>
    </row>
    <row r="30" spans="1:31">
      <c r="V30" s="81" t="s">
        <v>238</v>
      </c>
    </row>
    <row r="31" spans="1:31" ht="27.75">
      <c r="B31" s="32" ph="1"/>
      <c r="V31" s="81" t="s">
        <v>240</v>
      </c>
    </row>
    <row r="32" spans="1:31" ht="27.75">
      <c r="B32" s="32" ph="1"/>
    </row>
    <row r="33" spans="2:2" ht="27.75">
      <c r="B33" s="32" ph="1"/>
    </row>
    <row r="34" spans="2:2" ht="27.75">
      <c r="B34" s="32" ph="1"/>
    </row>
  </sheetData>
  <mergeCells count="18">
    <mergeCell ref="F27:R27"/>
    <mergeCell ref="E10:F10"/>
    <mergeCell ref="G10:H10"/>
    <mergeCell ref="I10:J10"/>
    <mergeCell ref="D8:M8"/>
    <mergeCell ref="B3:D3"/>
    <mergeCell ref="B5:D5"/>
    <mergeCell ref="F5:F6"/>
    <mergeCell ref="B6:D6"/>
    <mergeCell ref="B7:D7"/>
    <mergeCell ref="G5:H5"/>
    <mergeCell ref="K10:L10"/>
    <mergeCell ref="N7:T7"/>
    <mergeCell ref="U11:W11"/>
    <mergeCell ref="U10:X10"/>
    <mergeCell ref="G6:H6"/>
    <mergeCell ref="G7:H7"/>
    <mergeCell ref="G9:O9"/>
  </mergeCells>
  <phoneticPr fontId="3"/>
  <dataValidations count="8">
    <dataValidation type="list" allowBlank="1" showInputMessage="1" showErrorMessage="1" sqref="G11:G21">
      <formula1>$W$20:$W$24</formula1>
    </dataValidation>
    <dataValidation type="list" allowBlank="1" showInputMessage="1" showErrorMessage="1" sqref="I11:I21">
      <formula1>$V$20:$V$25</formula1>
    </dataValidation>
    <dataValidation type="list" allowBlank="1" showInputMessage="1" showErrorMessage="1" promptTitle="選択" sqref="C11:C21">
      <formula1>$Z$20:$Z$29</formula1>
    </dataValidation>
    <dataValidation type="list" allowBlank="1" showInputMessage="1" showErrorMessage="1" sqref="M11:M21">
      <formula1>$AC$20:$AC$23</formula1>
    </dataValidation>
    <dataValidation type="list" allowBlank="1" showInputMessage="1" showErrorMessage="1" sqref="P11:P21">
      <formula1>$AD$20:$AD$24</formula1>
    </dataValidation>
    <dataValidation type="list" allowBlank="1" showInputMessage="1" showErrorMessage="1" sqref="Q11:Q21">
      <formula1>$AE$20:$AE$24</formula1>
    </dataValidation>
    <dataValidation type="list" allowBlank="1" showInputMessage="1" showErrorMessage="1" sqref="O11:O21 T11:T21">
      <formula1>$V$28:$V$31</formula1>
    </dataValidation>
    <dataValidation type="list" allowBlank="1" showInputMessage="1" showErrorMessage="1" sqref="K11:K21">
      <formula1>$AB$20:$AB$25</formula1>
    </dataValidation>
  </dataValidations>
  <pageMargins left="0.7" right="0.7" top="0.75" bottom="0.75" header="0.3" footer="0.3"/>
  <pageSetup paperSize="8" scale="69" orientation="landscape"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29"/>
  <sheetViews>
    <sheetView view="pageBreakPreview" zoomScaleNormal="100" zoomScaleSheetLayoutView="100" workbookViewId="0">
      <selection activeCell="L20" sqref="L20"/>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ustomWidth="1"/>
    <col min="7" max="7" width="27.875" style="1" bestFit="1" customWidth="1"/>
    <col min="8" max="8" width="9.125" style="1" bestFit="1" customWidth="1"/>
    <col min="9" max="9" width="4.375" style="1" bestFit="1" customWidth="1"/>
    <col min="10" max="10" width="8.875" style="1" bestFit="1" customWidth="1"/>
    <col min="11" max="11" width="11.625" style="1" bestFit="1" customWidth="1"/>
    <col min="12" max="12" width="14.125" style="61" customWidth="1"/>
    <col min="13" max="13" width="13.25" style="61" bestFit="1" customWidth="1"/>
    <col min="14" max="15" width="8.75" style="61"/>
    <col min="16" max="16384" width="8.75" style="1"/>
  </cols>
  <sheetData>
    <row r="1" spans="1:19" ht="24" customHeight="1">
      <c r="A1" s="231" t="s">
        <v>50</v>
      </c>
      <c r="B1" s="231"/>
      <c r="C1" s="231"/>
      <c r="D1" s="231"/>
      <c r="E1" s="231"/>
      <c r="F1" s="231"/>
      <c r="G1" s="231"/>
      <c r="H1" s="231"/>
      <c r="I1" s="231"/>
      <c r="J1" s="231"/>
      <c r="K1" s="231"/>
      <c r="L1" s="72">
        <f ca="1">TODAY()</f>
        <v>44045</v>
      </c>
      <c r="M1" s="73"/>
      <c r="N1" s="73"/>
      <c r="O1" s="74"/>
      <c r="P1" s="32"/>
      <c r="Q1" s="32"/>
      <c r="R1" s="32"/>
      <c r="S1" s="32"/>
    </row>
    <row r="2" spans="1:19" ht="24" customHeight="1">
      <c r="A2" s="32"/>
      <c r="B2" s="32"/>
      <c r="C2" s="32"/>
      <c r="D2" s="32"/>
      <c r="E2" s="32"/>
      <c r="F2" s="32"/>
      <c r="G2" s="32"/>
      <c r="H2" s="32"/>
      <c r="I2" s="32"/>
      <c r="J2" s="32"/>
      <c r="K2" s="32"/>
      <c r="L2" s="75"/>
      <c r="M2" s="75"/>
      <c r="N2" s="75"/>
      <c r="O2" s="75"/>
      <c r="P2" s="32"/>
      <c r="Q2" s="32"/>
      <c r="R2" s="32"/>
      <c r="S2" s="33"/>
    </row>
    <row r="3" spans="1:19" ht="24" customHeight="1">
      <c r="A3" s="34" t="s">
        <v>18</v>
      </c>
      <c r="B3" s="221" t="s">
        <v>95</v>
      </c>
      <c r="C3" s="222"/>
      <c r="D3" s="223"/>
      <c r="E3" s="32"/>
      <c r="F3" s="32"/>
      <c r="G3" s="32"/>
      <c r="H3" s="32"/>
      <c r="I3" s="32"/>
      <c r="J3" s="32"/>
      <c r="K3" s="32"/>
      <c r="L3" s="61" t="s">
        <v>43</v>
      </c>
      <c r="M3" s="76"/>
      <c r="N3" s="75"/>
      <c r="O3" s="75"/>
      <c r="P3" s="32"/>
      <c r="Q3" s="32"/>
      <c r="R3" s="32"/>
      <c r="S3" s="33"/>
    </row>
    <row r="4" spans="1:19" ht="24" customHeight="1">
      <c r="A4" s="32"/>
      <c r="B4" s="32"/>
      <c r="C4" s="32"/>
      <c r="D4" s="32"/>
      <c r="E4" s="32"/>
      <c r="F4" s="32"/>
      <c r="G4" s="32"/>
      <c r="H4" s="32"/>
      <c r="I4" s="32"/>
      <c r="J4" s="32"/>
      <c r="K4" s="32"/>
      <c r="L4" s="77" t="s">
        <v>44</v>
      </c>
      <c r="M4" s="75"/>
      <c r="N4" s="75"/>
      <c r="O4" s="75"/>
      <c r="P4" s="32"/>
      <c r="Q4" s="32"/>
      <c r="R4" s="32"/>
      <c r="S4" s="33"/>
    </row>
    <row r="5" spans="1:19" ht="24" customHeight="1">
      <c r="A5" s="34" t="s">
        <v>9</v>
      </c>
      <c r="B5" s="224" t="str">
        <f>【基本情報】!B3</f>
        <v>○○市空手道連盟</v>
      </c>
      <c r="C5" s="225"/>
      <c r="D5" s="226"/>
      <c r="E5" s="32"/>
      <c r="F5" s="227" t="s">
        <v>15</v>
      </c>
      <c r="G5" s="52" t="str">
        <f>【基本情報】!B6</f>
        <v>〒〇〇〇-〇〇〇〇</v>
      </c>
      <c r="H5" s="56"/>
      <c r="I5" s="56"/>
      <c r="J5" s="43"/>
      <c r="K5" s="43"/>
      <c r="L5" s="77" t="s">
        <v>45</v>
      </c>
      <c r="M5" s="75"/>
      <c r="N5" s="75"/>
      <c r="O5" s="75"/>
      <c r="P5" s="32"/>
      <c r="Q5" s="32"/>
      <c r="R5" s="32"/>
      <c r="S5" s="33"/>
    </row>
    <row r="6" spans="1:19" ht="24" customHeight="1">
      <c r="A6" s="34" t="s">
        <v>8</v>
      </c>
      <c r="B6" s="224" t="str">
        <f>【基本情報】!B4</f>
        <v>○○塾</v>
      </c>
      <c r="C6" s="225"/>
      <c r="D6" s="226"/>
      <c r="E6" s="32"/>
      <c r="F6" s="228"/>
      <c r="G6" s="54" t="str">
        <f>【基本情報】!B7</f>
        <v>熊本市熊区1-2-3</v>
      </c>
      <c r="H6" s="57"/>
      <c r="I6" s="57"/>
      <c r="J6" s="51"/>
      <c r="K6" s="51"/>
      <c r="L6" s="77" t="s">
        <v>46</v>
      </c>
      <c r="M6" s="75"/>
      <c r="N6" s="75"/>
      <c r="O6" s="75"/>
      <c r="P6" s="32"/>
      <c r="Q6" s="32"/>
      <c r="R6" s="32"/>
      <c r="S6" s="33"/>
    </row>
    <row r="7" spans="1:19" ht="24" customHeight="1">
      <c r="A7" s="34" t="s">
        <v>6</v>
      </c>
      <c r="B7" s="224" t="str">
        <f>【基本情報】!B5</f>
        <v>△△　△△</v>
      </c>
      <c r="C7" s="225"/>
      <c r="D7" s="226"/>
      <c r="E7" s="32"/>
      <c r="F7" s="55" t="s">
        <v>16</v>
      </c>
      <c r="G7" s="53" t="str">
        <f>【基本情報】!B8</f>
        <v>090-1111-2222</v>
      </c>
      <c r="H7" s="56"/>
      <c r="I7" s="56"/>
      <c r="J7" s="43"/>
      <c r="K7" s="43"/>
      <c r="L7" s="77" t="s">
        <v>47</v>
      </c>
      <c r="M7" s="75"/>
      <c r="N7" s="75"/>
      <c r="O7" s="75"/>
      <c r="P7" s="32"/>
      <c r="Q7" s="32"/>
      <c r="R7" s="32"/>
      <c r="S7" s="33"/>
    </row>
    <row r="8" spans="1:19" ht="24" customHeight="1">
      <c r="A8" s="32"/>
      <c r="B8" s="32"/>
      <c r="C8" s="32"/>
      <c r="D8" s="32"/>
      <c r="E8" s="32"/>
      <c r="F8" s="32"/>
      <c r="G8" s="32"/>
      <c r="H8" s="32"/>
      <c r="I8" s="32"/>
      <c r="J8" s="43"/>
      <c r="K8" s="32"/>
      <c r="L8" s="61" t="s">
        <v>48</v>
      </c>
      <c r="M8" s="78"/>
      <c r="N8" s="77"/>
      <c r="O8" s="75"/>
      <c r="P8" s="32"/>
      <c r="Q8" s="32"/>
      <c r="R8" s="32"/>
      <c r="S8" s="33"/>
    </row>
    <row r="9" spans="1:19" ht="24" customHeight="1">
      <c r="A9" s="34" t="s">
        <v>0</v>
      </c>
      <c r="B9" s="34" t="s" ph="1">
        <v>7</v>
      </c>
      <c r="C9" s="34" t="s">
        <v>1</v>
      </c>
      <c r="D9" s="34" t="s">
        <v>2</v>
      </c>
      <c r="E9" s="34" t="s">
        <v>3</v>
      </c>
      <c r="F9" s="34" t="s">
        <v>14</v>
      </c>
      <c r="G9" s="34" t="s">
        <v>4</v>
      </c>
      <c r="H9" s="35" t="s">
        <v>30</v>
      </c>
      <c r="I9" s="35" t="s">
        <v>40</v>
      </c>
      <c r="J9" s="34" t="s">
        <v>26</v>
      </c>
      <c r="K9" s="35" t="s">
        <v>25</v>
      </c>
      <c r="L9" s="77" t="s">
        <v>49</v>
      </c>
      <c r="M9" s="75"/>
      <c r="N9" s="79"/>
      <c r="O9" s="75"/>
      <c r="P9" s="32"/>
      <c r="Q9" s="32"/>
      <c r="R9" s="32"/>
      <c r="S9" s="33"/>
    </row>
    <row r="10" spans="1:19" ht="24" customHeight="1">
      <c r="A10" s="34" t="s">
        <v>256</v>
      </c>
      <c r="B10" s="36" t="s" ph="1">
        <v>174</v>
      </c>
      <c r="C10" s="36" t="s">
        <v>5</v>
      </c>
      <c r="D10" s="41">
        <v>25816</v>
      </c>
      <c r="E10" s="159">
        <f ca="1">DATEDIF(D10,$L$1,"Y")</f>
        <v>49</v>
      </c>
      <c r="F10" s="58" t="s">
        <v>52</v>
      </c>
      <c r="G10" s="37" t="s">
        <v>257</v>
      </c>
      <c r="H10" s="46" t="s">
        <v>258</v>
      </c>
      <c r="I10" s="36" t="s">
        <v>32</v>
      </c>
      <c r="J10" s="48" t="s">
        <v>29</v>
      </c>
      <c r="K10" s="48" t="s">
        <v>29</v>
      </c>
      <c r="L10" s="75"/>
      <c r="M10" s="75"/>
      <c r="N10" s="77"/>
      <c r="O10" s="75"/>
      <c r="P10" s="32"/>
      <c r="Q10" s="32"/>
      <c r="R10" s="32"/>
      <c r="S10" s="33"/>
    </row>
    <row r="11" spans="1:19" ht="24" customHeight="1">
      <c r="A11" s="50">
        <v>1</v>
      </c>
      <c r="B11" s="38" ph="1"/>
      <c r="C11" s="80" t="s">
        <v>86</v>
      </c>
      <c r="D11" s="42"/>
      <c r="E11" s="40">
        <f t="shared" ref="E11:E20" ca="1" si="0">DATEDIF(D11,$L$1,"Y")</f>
        <v>120</v>
      </c>
      <c r="F11" s="59" t="s">
        <v>134</v>
      </c>
      <c r="G11" s="109" t="s">
        <v>120</v>
      </c>
      <c r="H11" s="47"/>
      <c r="I11" s="38"/>
      <c r="J11" s="49"/>
      <c r="K11" s="44"/>
      <c r="L11" s="107" t="s">
        <v>121</v>
      </c>
      <c r="M11" s="75"/>
      <c r="N11" s="75"/>
      <c r="O11" s="75"/>
      <c r="P11" s="32"/>
      <c r="Q11" s="32"/>
      <c r="R11" s="32"/>
      <c r="S11" s="33"/>
    </row>
    <row r="12" spans="1:19" ht="24" customHeight="1">
      <c r="A12" s="50">
        <v>2</v>
      </c>
      <c r="B12" s="38" ph="1"/>
      <c r="C12" s="80" t="s">
        <v>86</v>
      </c>
      <c r="D12" s="42"/>
      <c r="E12" s="40">
        <f t="shared" ca="1" si="0"/>
        <v>120</v>
      </c>
      <c r="F12" s="59" t="s">
        <v>134</v>
      </c>
      <c r="G12" s="109" t="s">
        <v>120</v>
      </c>
      <c r="H12" s="47"/>
      <c r="I12" s="38"/>
      <c r="J12" s="49"/>
      <c r="K12" s="44"/>
      <c r="L12" s="108" t="s">
        <v>86</v>
      </c>
      <c r="M12" s="77"/>
      <c r="N12" s="75"/>
      <c r="O12" s="75"/>
      <c r="P12" s="32"/>
      <c r="Q12" s="32"/>
      <c r="R12" s="32"/>
      <c r="S12" s="33"/>
    </row>
    <row r="13" spans="1:19" ht="24" customHeight="1">
      <c r="A13" s="50">
        <v>3</v>
      </c>
      <c r="B13" s="38" ph="1"/>
      <c r="C13" s="80" t="s">
        <v>86</v>
      </c>
      <c r="D13" s="42"/>
      <c r="E13" s="40">
        <f t="shared" ca="1" si="0"/>
        <v>120</v>
      </c>
      <c r="F13" s="59" t="s">
        <v>134</v>
      </c>
      <c r="G13" s="109" t="s">
        <v>120</v>
      </c>
      <c r="H13" s="47"/>
      <c r="I13" s="38"/>
      <c r="J13" s="38"/>
      <c r="K13" s="44"/>
      <c r="L13" s="108" t="s">
        <v>92</v>
      </c>
      <c r="M13" s="75"/>
      <c r="N13" s="75"/>
      <c r="O13" s="77"/>
      <c r="P13" s="32"/>
      <c r="Q13" s="32"/>
      <c r="R13" s="32"/>
      <c r="S13" s="33"/>
    </row>
    <row r="14" spans="1:19" ht="24" customHeight="1">
      <c r="A14" s="50">
        <v>4</v>
      </c>
      <c r="B14" s="38" ph="1"/>
      <c r="C14" s="80" t="s">
        <v>86</v>
      </c>
      <c r="D14" s="42"/>
      <c r="E14" s="40">
        <f t="shared" ca="1" si="0"/>
        <v>120</v>
      </c>
      <c r="F14" s="59" t="s">
        <v>134</v>
      </c>
      <c r="G14" s="109" t="s">
        <v>120</v>
      </c>
      <c r="H14" s="47"/>
      <c r="I14" s="38"/>
      <c r="J14" s="38"/>
      <c r="K14" s="44"/>
      <c r="L14" s="108" t="s">
        <v>93</v>
      </c>
      <c r="M14" s="77"/>
      <c r="N14" s="75"/>
      <c r="O14" s="77"/>
      <c r="P14" s="32"/>
      <c r="Q14" s="32"/>
      <c r="R14" s="32"/>
      <c r="S14" s="33"/>
    </row>
    <row r="15" spans="1:19" ht="24" customHeight="1">
      <c r="A15" s="50">
        <v>5</v>
      </c>
      <c r="B15" s="38"/>
      <c r="C15" s="80" t="s">
        <v>86</v>
      </c>
      <c r="D15" s="42"/>
      <c r="E15" s="40">
        <f t="shared" ca="1" si="0"/>
        <v>120</v>
      </c>
      <c r="F15" s="59" t="s">
        <v>134</v>
      </c>
      <c r="G15" s="109" t="s">
        <v>120</v>
      </c>
      <c r="H15" s="47"/>
      <c r="I15" s="38"/>
      <c r="J15" s="39"/>
      <c r="K15" s="44"/>
      <c r="L15" s="75"/>
      <c r="M15" s="75"/>
      <c r="N15" s="77"/>
      <c r="O15" s="77"/>
      <c r="P15" s="32"/>
      <c r="Q15" s="32"/>
      <c r="R15" s="32"/>
      <c r="S15" s="33"/>
    </row>
    <row r="16" spans="1:19" ht="24" customHeight="1">
      <c r="A16" s="50">
        <v>6</v>
      </c>
      <c r="B16" s="38"/>
      <c r="C16" s="80" t="s">
        <v>86</v>
      </c>
      <c r="D16" s="42"/>
      <c r="E16" s="40">
        <f t="shared" ca="1" si="0"/>
        <v>120</v>
      </c>
      <c r="F16" s="59" t="s">
        <v>134</v>
      </c>
      <c r="G16" s="109" t="s">
        <v>120</v>
      </c>
      <c r="H16" s="47"/>
      <c r="I16" s="38"/>
      <c r="J16" s="39"/>
      <c r="K16" s="44"/>
      <c r="L16" s="75"/>
      <c r="M16" s="75"/>
      <c r="N16" s="77"/>
      <c r="O16" s="77"/>
      <c r="P16" s="32"/>
      <c r="Q16" s="32"/>
      <c r="R16" s="32"/>
      <c r="S16" s="33"/>
    </row>
    <row r="17" spans="1:19" ht="24" customHeight="1">
      <c r="A17" s="50">
        <v>7</v>
      </c>
      <c r="B17" s="38"/>
      <c r="C17" s="80" t="s">
        <v>86</v>
      </c>
      <c r="D17" s="42"/>
      <c r="E17" s="40">
        <f t="shared" ca="1" si="0"/>
        <v>120</v>
      </c>
      <c r="F17" s="59" t="s">
        <v>134</v>
      </c>
      <c r="G17" s="109" t="s">
        <v>120</v>
      </c>
      <c r="H17" s="47"/>
      <c r="I17" s="38"/>
      <c r="J17" s="39"/>
      <c r="K17" s="44"/>
      <c r="L17" s="75"/>
      <c r="M17" s="75"/>
      <c r="N17" s="77"/>
      <c r="O17" s="77"/>
      <c r="P17" s="32"/>
      <c r="Q17" s="32"/>
      <c r="R17" s="32"/>
      <c r="S17" s="33"/>
    </row>
    <row r="18" spans="1:19" ht="24" customHeight="1">
      <c r="A18" s="50">
        <v>8</v>
      </c>
      <c r="B18" s="38"/>
      <c r="C18" s="80" t="s">
        <v>86</v>
      </c>
      <c r="D18" s="42"/>
      <c r="E18" s="40">
        <f t="shared" ca="1" si="0"/>
        <v>120</v>
      </c>
      <c r="F18" s="59" t="s">
        <v>134</v>
      </c>
      <c r="G18" s="109" t="s">
        <v>120</v>
      </c>
      <c r="H18" s="47"/>
      <c r="I18" s="38"/>
      <c r="J18" s="39"/>
      <c r="K18" s="44"/>
      <c r="L18" s="75"/>
      <c r="M18" s="77"/>
      <c r="N18" s="77"/>
      <c r="O18" s="77"/>
      <c r="P18" s="32"/>
      <c r="Q18" s="32"/>
      <c r="R18" s="32"/>
      <c r="S18" s="33"/>
    </row>
    <row r="19" spans="1:19" ht="24" customHeight="1">
      <c r="A19" s="50">
        <v>9</v>
      </c>
      <c r="B19" s="38"/>
      <c r="C19" s="80" t="s">
        <v>86</v>
      </c>
      <c r="D19" s="42"/>
      <c r="E19" s="40">
        <f t="shared" ca="1" si="0"/>
        <v>120</v>
      </c>
      <c r="F19" s="59" t="s">
        <v>134</v>
      </c>
      <c r="G19" s="109" t="s">
        <v>120</v>
      </c>
      <c r="H19" s="47"/>
      <c r="I19" s="38"/>
      <c r="J19" s="39"/>
      <c r="K19" s="44"/>
      <c r="L19" s="75"/>
      <c r="M19" s="77"/>
      <c r="N19" s="77"/>
      <c r="O19" s="77"/>
      <c r="P19" s="32"/>
      <c r="Q19" s="32"/>
      <c r="R19" s="32"/>
      <c r="S19" s="33"/>
    </row>
    <row r="20" spans="1:19" ht="24" customHeight="1">
      <c r="A20" s="50">
        <v>10</v>
      </c>
      <c r="B20" s="38"/>
      <c r="C20" s="80" t="s">
        <v>86</v>
      </c>
      <c r="D20" s="42"/>
      <c r="E20" s="40">
        <f t="shared" ca="1" si="0"/>
        <v>120</v>
      </c>
      <c r="F20" s="59" t="s">
        <v>134</v>
      </c>
      <c r="G20" s="109" t="s">
        <v>120</v>
      </c>
      <c r="H20" s="47"/>
      <c r="I20" s="38"/>
      <c r="J20" s="39"/>
      <c r="K20" s="44"/>
      <c r="L20" s="75"/>
      <c r="M20" s="75"/>
      <c r="N20" s="75"/>
      <c r="O20" s="75"/>
      <c r="P20" s="32"/>
      <c r="Q20" s="32"/>
      <c r="R20" s="32"/>
      <c r="S20" s="33"/>
    </row>
    <row r="21" spans="1:19" ht="24" customHeight="1">
      <c r="A21" s="32"/>
      <c r="B21" s="33" ph="1"/>
      <c r="C21" s="32"/>
      <c r="D21" s="32"/>
      <c r="E21" s="32"/>
      <c r="F21" s="32"/>
      <c r="G21" s="32"/>
      <c r="H21" s="32"/>
      <c r="I21" s="32"/>
      <c r="J21" s="45" t="s">
        <v>27</v>
      </c>
      <c r="K21" s="60" t="s">
        <v>20</v>
      </c>
      <c r="L21" s="75"/>
      <c r="M21" s="75"/>
      <c r="N21" s="75"/>
      <c r="O21" s="75"/>
      <c r="P21" s="32"/>
      <c r="Q21" s="32"/>
      <c r="R21" s="32"/>
      <c r="S21" s="32"/>
    </row>
    <row r="22" spans="1:19" ht="24" customHeight="1">
      <c r="A22" s="32"/>
      <c r="B22" s="33" ph="1"/>
      <c r="C22" s="32"/>
      <c r="D22" s="32"/>
      <c r="E22" s="32"/>
      <c r="F22" s="32"/>
      <c r="G22" s="32"/>
      <c r="H22" s="32"/>
      <c r="I22" s="32"/>
      <c r="J22" s="45" t="s">
        <v>28</v>
      </c>
      <c r="K22" s="60" t="s">
        <v>21</v>
      </c>
      <c r="L22" s="75"/>
      <c r="M22" s="75"/>
      <c r="N22" s="75"/>
      <c r="O22" s="75"/>
      <c r="P22" s="32"/>
      <c r="Q22" s="32"/>
      <c r="R22" s="32"/>
      <c r="S22" s="32"/>
    </row>
    <row r="23" spans="1:19" ht="24" customHeight="1">
      <c r="A23" s="32"/>
      <c r="B23" s="33" ph="1"/>
      <c r="C23" s="32"/>
      <c r="D23" s="32"/>
      <c r="E23" s="32"/>
      <c r="F23" s="32"/>
      <c r="G23" s="32"/>
      <c r="H23" s="32"/>
      <c r="I23" s="32"/>
      <c r="J23" s="32"/>
      <c r="K23" s="60" t="s">
        <v>33</v>
      </c>
      <c r="L23" s="75"/>
      <c r="M23" s="75"/>
      <c r="N23" s="75"/>
      <c r="P23" s="32"/>
      <c r="Q23" s="32"/>
      <c r="R23" s="32"/>
      <c r="S23" s="32"/>
    </row>
    <row r="24" spans="1:19" ht="24" customHeight="1">
      <c r="A24" s="32"/>
      <c r="B24" s="32"/>
      <c r="C24" s="32"/>
      <c r="D24" s="32"/>
      <c r="E24" s="32"/>
      <c r="F24" s="32"/>
      <c r="G24" s="32"/>
      <c r="H24" s="32"/>
      <c r="I24" s="32"/>
      <c r="J24" s="32"/>
      <c r="K24" s="60" t="s">
        <v>22</v>
      </c>
      <c r="L24" s="75"/>
      <c r="M24" s="75"/>
      <c r="N24" s="75"/>
      <c r="P24" s="32"/>
      <c r="Q24" s="32"/>
      <c r="R24" s="32"/>
      <c r="S24" s="32"/>
    </row>
    <row r="25" spans="1:19" ht="24" customHeight="1">
      <c r="A25" s="32"/>
      <c r="B25" s="32"/>
      <c r="C25" s="32"/>
      <c r="D25" s="32"/>
      <c r="E25" s="32"/>
      <c r="F25" s="32"/>
      <c r="G25" s="32"/>
      <c r="H25" s="32"/>
      <c r="I25" s="32"/>
      <c r="J25" s="32"/>
      <c r="K25" s="60" t="s">
        <v>34</v>
      </c>
      <c r="L25" s="75"/>
      <c r="M25" s="75"/>
      <c r="N25" s="75"/>
      <c r="P25" s="32"/>
      <c r="Q25" s="32"/>
      <c r="R25" s="32"/>
      <c r="S25" s="32"/>
    </row>
    <row r="26" spans="1:19" ht="24" customHeight="1">
      <c r="A26" s="32"/>
      <c r="B26" s="32"/>
      <c r="C26" s="32"/>
      <c r="D26" s="32"/>
      <c r="E26" s="32"/>
      <c r="F26" s="32"/>
      <c r="G26" s="32"/>
      <c r="H26" s="32"/>
      <c r="I26" s="32"/>
      <c r="J26" s="32"/>
      <c r="K26" s="60" t="s">
        <v>35</v>
      </c>
      <c r="L26" s="75"/>
      <c r="M26" s="75"/>
      <c r="N26" s="75"/>
      <c r="P26" s="32"/>
      <c r="Q26" s="32"/>
      <c r="R26" s="32"/>
      <c r="S26" s="32"/>
    </row>
    <row r="27" spans="1:19" ht="24" customHeight="1">
      <c r="A27" s="32"/>
      <c r="B27" s="32"/>
      <c r="C27" s="32"/>
      <c r="D27" s="32"/>
      <c r="E27" s="32"/>
      <c r="F27" s="32"/>
      <c r="G27" s="32"/>
      <c r="H27" s="32"/>
      <c r="I27" s="32"/>
      <c r="J27" s="32"/>
      <c r="K27" s="60" t="s">
        <v>23</v>
      </c>
      <c r="L27" s="75"/>
      <c r="M27" s="75"/>
      <c r="N27" s="75"/>
      <c r="P27" s="32"/>
      <c r="Q27" s="32"/>
      <c r="R27" s="32"/>
      <c r="S27" s="32"/>
    </row>
    <row r="28" spans="1:19" ht="24" customHeight="1">
      <c r="A28" s="32"/>
      <c r="B28" s="32"/>
      <c r="C28" s="32"/>
      <c r="D28" s="32"/>
      <c r="E28" s="32"/>
      <c r="F28" s="32"/>
      <c r="G28" s="32"/>
      <c r="H28" s="32"/>
      <c r="I28" s="32"/>
      <c r="J28" s="32"/>
      <c r="K28" s="60" t="s">
        <v>24</v>
      </c>
      <c r="L28" s="75"/>
      <c r="M28" s="75"/>
      <c r="N28" s="75"/>
      <c r="P28" s="32"/>
      <c r="Q28" s="32"/>
      <c r="R28" s="32"/>
      <c r="S28" s="32"/>
    </row>
    <row r="29" spans="1:19" ht="24" customHeight="1">
      <c r="A29" s="32"/>
      <c r="B29" s="32"/>
      <c r="C29" s="32"/>
      <c r="D29" s="32"/>
      <c r="E29" s="32"/>
      <c r="F29" s="32"/>
      <c r="G29" s="32"/>
      <c r="H29" s="32"/>
      <c r="I29" s="32"/>
      <c r="J29" s="32"/>
      <c r="K29" s="60"/>
      <c r="L29" s="75"/>
      <c r="M29" s="75"/>
      <c r="N29" s="75"/>
      <c r="P29" s="32"/>
      <c r="Q29" s="32"/>
      <c r="R29" s="32"/>
      <c r="S29" s="32"/>
    </row>
  </sheetData>
  <mergeCells count="6">
    <mergeCell ref="A1:K1"/>
    <mergeCell ref="B3:D3"/>
    <mergeCell ref="B7:D7"/>
    <mergeCell ref="B6:D6"/>
    <mergeCell ref="B5:D5"/>
    <mergeCell ref="F5:F6"/>
  </mergeCells>
  <phoneticPr fontId="5" type="Hiragana" alignment="distributed"/>
  <dataValidations count="3">
    <dataValidation type="list" allowBlank="1" showInputMessage="1" showErrorMessage="1" sqref="J11:J20">
      <formula1>$J$21:$J$22</formula1>
    </dataValidation>
    <dataValidation type="list" allowBlank="1" showInputMessage="1" showErrorMessage="1" sqref="K11:K20">
      <formula1>$K$21:$K$29</formula1>
    </dataValidation>
    <dataValidation type="list" allowBlank="1" showInputMessage="1" showErrorMessage="1" sqref="C11:C20">
      <formula1>$L$12:$L$14</formula1>
    </dataValidation>
  </dataValidations>
  <printOptions horizontalCentered="1"/>
  <pageMargins left="0.23622047244094491" right="0.23622047244094491" top="0.74803149606299213" bottom="0.74803149606299213" header="0.31496062992125984" footer="0.31496062992125984"/>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39"/>
  <sheetViews>
    <sheetView view="pageBreakPreview" topLeftCell="A17" zoomScaleNormal="100" zoomScaleSheetLayoutView="100" workbookViewId="0">
      <selection activeCell="M12" sqref="M12"/>
    </sheetView>
  </sheetViews>
  <sheetFormatPr defaultColWidth="11.625" defaultRowHeight="20.100000000000001" customHeight="1"/>
  <cols>
    <col min="1" max="1" width="19.5" style="2" customWidth="1"/>
    <col min="2" max="3" width="10.75" style="2" customWidth="1"/>
    <col min="4" max="4" width="2.875" style="2" customWidth="1"/>
    <col min="5" max="8" width="10.75" style="2" customWidth="1"/>
    <col min="9" max="16384" width="11.625" style="2"/>
  </cols>
  <sheetData>
    <row r="1" spans="1:18" ht="20.100000000000001" customHeight="1">
      <c r="A1" s="255" t="s">
        <v>41</v>
      </c>
      <c r="B1" s="255"/>
      <c r="C1" s="255"/>
      <c r="D1" s="255"/>
      <c r="E1" s="255"/>
      <c r="F1" s="255"/>
      <c r="G1" s="255"/>
      <c r="H1" s="255"/>
      <c r="I1" s="2" t="s">
        <v>53</v>
      </c>
    </row>
    <row r="2" spans="1:18" ht="20.100000000000001" customHeight="1">
      <c r="I2" s="64" t="s">
        <v>54</v>
      </c>
      <c r="J2" s="65"/>
      <c r="K2" s="65"/>
    </row>
    <row r="3" spans="1:18" ht="20.100000000000001" customHeight="1">
      <c r="A3" s="256" t="s">
        <v>55</v>
      </c>
      <c r="B3" s="257"/>
      <c r="C3" s="258"/>
      <c r="D3" s="18"/>
      <c r="E3" s="18" t="s">
        <v>19</v>
      </c>
      <c r="F3" s="7" t="s">
        <v>51</v>
      </c>
      <c r="I3" s="63" t="s">
        <v>56</v>
      </c>
      <c r="J3" s="62"/>
      <c r="K3" s="62"/>
    </row>
    <row r="4" spans="1:18" ht="20.100000000000001" customHeight="1">
      <c r="A4" s="9"/>
      <c r="B4" s="5"/>
      <c r="C4" s="10"/>
      <c r="D4" s="30"/>
      <c r="E4" s="18" t="s">
        <v>9</v>
      </c>
      <c r="F4" s="7" t="str">
        <f>【基本情報】!B3</f>
        <v>○○市空手道連盟</v>
      </c>
      <c r="I4" s="63" t="s">
        <v>162</v>
      </c>
      <c r="J4" s="62"/>
      <c r="K4" s="62"/>
      <c r="L4" s="67"/>
      <c r="M4" s="67"/>
      <c r="N4" s="67"/>
      <c r="O4" s="67"/>
    </row>
    <row r="5" spans="1:18" ht="20.100000000000001" customHeight="1">
      <c r="A5" s="9"/>
      <c r="B5" s="5"/>
      <c r="C5" s="10"/>
      <c r="D5" s="30"/>
      <c r="E5" s="18" t="s">
        <v>8</v>
      </c>
      <c r="F5" s="7" t="str">
        <f>【基本情報】!B4</f>
        <v>○○塾</v>
      </c>
      <c r="H5" s="7"/>
      <c r="I5" s="67" t="s">
        <v>57</v>
      </c>
      <c r="J5" s="67"/>
      <c r="K5" s="67"/>
      <c r="L5" s="67"/>
      <c r="M5" s="67"/>
      <c r="N5" s="67"/>
      <c r="O5" s="67"/>
    </row>
    <row r="6" spans="1:18" ht="20.100000000000001" customHeight="1">
      <c r="A6" s="9"/>
      <c r="B6" s="5"/>
      <c r="C6" s="10"/>
      <c r="D6" s="30"/>
      <c r="E6" s="18" t="s">
        <v>6</v>
      </c>
      <c r="F6" s="7" t="str">
        <f>【基本情報】!B5</f>
        <v>△△　△△</v>
      </c>
      <c r="H6" s="7"/>
      <c r="I6" s="66" t="s">
        <v>58</v>
      </c>
      <c r="J6" s="67"/>
      <c r="K6" s="67"/>
      <c r="L6" s="67"/>
      <c r="M6" s="67"/>
      <c r="N6" s="67"/>
      <c r="O6" s="67"/>
      <c r="P6" s="62"/>
      <c r="Q6" s="62"/>
      <c r="R6" s="62"/>
    </row>
    <row r="7" spans="1:18" ht="20.100000000000001" customHeight="1">
      <c r="A7" s="9"/>
      <c r="B7" s="5"/>
      <c r="C7" s="10"/>
      <c r="D7" s="30"/>
      <c r="E7" s="19" t="s">
        <v>15</v>
      </c>
      <c r="F7" s="2" t="str">
        <f>【基本情報】!B6</f>
        <v>〒〇〇〇-〇〇〇〇</v>
      </c>
      <c r="H7" s="7"/>
      <c r="I7" s="28" t="s">
        <v>59</v>
      </c>
      <c r="J7" s="67"/>
      <c r="K7" s="67"/>
      <c r="L7" s="65"/>
      <c r="M7" s="62"/>
      <c r="N7" s="62"/>
      <c r="O7" s="62"/>
      <c r="P7" s="62"/>
      <c r="Q7" s="62"/>
      <c r="R7" s="62"/>
    </row>
    <row r="8" spans="1:18" ht="20.100000000000001" customHeight="1">
      <c r="A8" s="9"/>
      <c r="B8" s="5"/>
      <c r="C8" s="10"/>
      <c r="D8" s="30"/>
      <c r="E8" s="20"/>
      <c r="F8" s="259" t="str">
        <f>【基本情報】!B7</f>
        <v>熊本市熊区1-2-3</v>
      </c>
      <c r="G8" s="259"/>
      <c r="H8" s="259"/>
      <c r="I8" s="28" t="s">
        <v>96</v>
      </c>
      <c r="J8" s="67"/>
      <c r="K8" s="67"/>
      <c r="L8" s="62"/>
      <c r="M8" s="62"/>
      <c r="N8" s="62"/>
      <c r="O8" s="62"/>
    </row>
    <row r="9" spans="1:18" ht="20.100000000000001" customHeight="1">
      <c r="A9" s="9"/>
      <c r="B9" s="5"/>
      <c r="C9" s="10"/>
      <c r="D9" s="30"/>
      <c r="E9" s="18" t="s">
        <v>16</v>
      </c>
      <c r="F9" s="7" t="str">
        <f>【基本情報】!B8</f>
        <v>090-1111-2222</v>
      </c>
      <c r="H9" s="7"/>
      <c r="I9" s="118" t="s">
        <v>163</v>
      </c>
      <c r="J9" s="67"/>
      <c r="K9" s="67"/>
      <c r="L9" s="67"/>
      <c r="M9" s="67"/>
      <c r="N9" s="67"/>
      <c r="O9" s="67"/>
    </row>
    <row r="10" spans="1:18" ht="20.100000000000001" customHeight="1">
      <c r="A10" s="9"/>
      <c r="B10" s="5"/>
      <c r="C10" s="10"/>
      <c r="D10" s="30"/>
      <c r="E10" s="18"/>
      <c r="F10" s="7"/>
      <c r="H10" s="7"/>
      <c r="I10" s="67" t="s">
        <v>60</v>
      </c>
      <c r="J10" s="67"/>
      <c r="K10" s="67"/>
      <c r="L10" s="67"/>
      <c r="M10" s="67"/>
      <c r="N10" s="67"/>
      <c r="O10" s="67"/>
    </row>
    <row r="11" spans="1:18" ht="20.100000000000001" customHeight="1">
      <c r="A11" s="9"/>
      <c r="B11" s="5"/>
      <c r="C11" s="10"/>
      <c r="D11" s="30"/>
      <c r="E11" s="260" t="s">
        <v>42</v>
      </c>
      <c r="F11" s="260"/>
      <c r="G11" s="260"/>
      <c r="H11" s="7"/>
      <c r="I11" s="67" t="s">
        <v>164</v>
      </c>
      <c r="J11" s="67"/>
      <c r="K11" s="67"/>
      <c r="L11" s="67"/>
      <c r="M11" s="67"/>
      <c r="N11" s="67"/>
      <c r="O11" s="67"/>
    </row>
    <row r="12" spans="1:18" ht="20.100000000000001" customHeight="1">
      <c r="A12" s="9"/>
      <c r="B12" s="5"/>
      <c r="C12" s="10"/>
      <c r="D12" s="30"/>
      <c r="E12" s="21" t="s">
        <v>61</v>
      </c>
      <c r="F12" s="21"/>
      <c r="G12" s="21"/>
      <c r="H12" s="7"/>
      <c r="I12" s="67"/>
      <c r="J12" s="67"/>
      <c r="K12" s="67"/>
      <c r="L12" s="67"/>
      <c r="M12" s="67"/>
      <c r="N12" s="67"/>
      <c r="O12" s="67"/>
    </row>
    <row r="13" spans="1:18" ht="20.100000000000001" customHeight="1">
      <c r="A13" s="9"/>
      <c r="B13" s="5"/>
      <c r="C13" s="10"/>
      <c r="D13" s="30"/>
      <c r="E13" s="21" t="s">
        <v>63</v>
      </c>
      <c r="F13" s="21"/>
      <c r="G13" s="21"/>
      <c r="H13" s="7"/>
      <c r="I13" s="67" t="s">
        <v>62</v>
      </c>
      <c r="J13" s="67"/>
      <c r="K13" s="67"/>
      <c r="L13" s="67"/>
      <c r="M13" s="67"/>
      <c r="N13" s="67"/>
      <c r="O13" s="67"/>
    </row>
    <row r="14" spans="1:18" ht="20.100000000000001" customHeight="1">
      <c r="A14" s="9"/>
      <c r="B14" s="5"/>
      <c r="C14" s="10"/>
      <c r="D14" s="30"/>
      <c r="E14" s="21" t="s">
        <v>65</v>
      </c>
      <c r="F14" s="21"/>
      <c r="G14" s="21"/>
      <c r="H14" s="7"/>
      <c r="I14" s="67" t="s">
        <v>64</v>
      </c>
      <c r="J14" s="67"/>
      <c r="K14" s="67"/>
      <c r="L14" s="67"/>
      <c r="M14" s="67"/>
      <c r="N14" s="67"/>
      <c r="O14" s="67"/>
    </row>
    <row r="15" spans="1:18" ht="20.100000000000001" customHeight="1">
      <c r="A15" s="9"/>
      <c r="B15" s="5"/>
      <c r="C15" s="10"/>
      <c r="D15" s="30"/>
      <c r="E15" s="260" t="s">
        <v>13</v>
      </c>
      <c r="F15" s="260"/>
      <c r="G15" s="260"/>
      <c r="H15" s="7"/>
      <c r="I15" s="67"/>
      <c r="J15" s="67"/>
      <c r="K15" s="67"/>
      <c r="L15" s="67"/>
      <c r="M15" s="67"/>
      <c r="N15" s="67"/>
      <c r="O15" s="67"/>
    </row>
    <row r="16" spans="1:18" ht="20.100000000000001" customHeight="1">
      <c r="A16" s="11"/>
      <c r="B16" s="12"/>
      <c r="C16" s="13"/>
      <c r="D16" s="30"/>
      <c r="E16" s="21" t="s">
        <v>66</v>
      </c>
      <c r="F16" s="21"/>
      <c r="G16" s="21"/>
      <c r="H16" s="7"/>
    </row>
    <row r="17" spans="1:15" ht="20.100000000000001" customHeight="1">
      <c r="A17" s="5"/>
      <c r="B17" s="5"/>
      <c r="C17" s="5"/>
      <c r="D17" s="5"/>
      <c r="H17" s="7"/>
      <c r="I17" s="28"/>
    </row>
    <row r="18" spans="1:15" ht="20.100000000000001" customHeight="1">
      <c r="A18" s="5"/>
      <c r="B18" s="5"/>
      <c r="C18" s="5"/>
      <c r="D18" s="5"/>
      <c r="F18" s="4"/>
      <c r="G18" s="7"/>
      <c r="H18" s="7"/>
      <c r="J18" s="28"/>
      <c r="K18" s="28"/>
    </row>
    <row r="19" spans="1:15" ht="20.100000000000001" customHeight="1">
      <c r="A19" s="31" t="s">
        <v>67</v>
      </c>
      <c r="B19" s="261" t="s">
        <v>68</v>
      </c>
      <c r="C19" s="261"/>
      <c r="D19" s="261"/>
      <c r="E19" s="261"/>
      <c r="F19" s="31" t="s">
        <v>10</v>
      </c>
      <c r="G19" s="31" t="s">
        <v>11</v>
      </c>
      <c r="H19" s="31" t="s">
        <v>36</v>
      </c>
    </row>
    <row r="20" spans="1:15" ht="20.100000000000001" customHeight="1">
      <c r="A20" s="112" t="s">
        <v>131</v>
      </c>
      <c r="B20" s="237" t="s">
        <v>170</v>
      </c>
      <c r="C20" s="238"/>
      <c r="D20" s="238"/>
      <c r="E20" s="239"/>
      <c r="F20" s="249">
        <v>3000</v>
      </c>
      <c r="G20" s="251"/>
      <c r="H20" s="253">
        <f>F20*G20</f>
        <v>0</v>
      </c>
    </row>
    <row r="21" spans="1:15" ht="20.100000000000001" customHeight="1">
      <c r="A21" s="113" t="s">
        <v>122</v>
      </c>
      <c r="B21" s="240"/>
      <c r="C21" s="241"/>
      <c r="D21" s="241"/>
      <c r="E21" s="242"/>
      <c r="F21" s="250"/>
      <c r="G21" s="252"/>
      <c r="H21" s="254"/>
    </row>
    <row r="22" spans="1:15" ht="20.100000000000001" customHeight="1">
      <c r="A22" s="112" t="s">
        <v>197</v>
      </c>
      <c r="B22" s="232" t="s">
        <v>136</v>
      </c>
      <c r="C22" s="233"/>
      <c r="D22" s="233"/>
      <c r="E22" s="234"/>
      <c r="F22" s="71">
        <v>2500</v>
      </c>
      <c r="G22" s="3"/>
      <c r="H22" s="27">
        <f>F22*G22</f>
        <v>0</v>
      </c>
      <c r="L22" s="28"/>
      <c r="M22" s="28"/>
      <c r="N22" s="28"/>
      <c r="O22" s="28"/>
    </row>
    <row r="23" spans="1:15" s="67" customFormat="1" ht="20.100000000000001" customHeight="1">
      <c r="A23" s="113" t="s">
        <v>133</v>
      </c>
      <c r="B23" s="232" t="s">
        <v>135</v>
      </c>
      <c r="C23" s="235"/>
      <c r="D23" s="235"/>
      <c r="E23" s="236"/>
      <c r="F23" s="71">
        <v>2500</v>
      </c>
      <c r="G23" s="68"/>
      <c r="H23" s="69">
        <f>F23*G23</f>
        <v>0</v>
      </c>
      <c r="I23" s="2"/>
      <c r="J23" s="2"/>
      <c r="K23" s="2"/>
      <c r="L23" s="2"/>
      <c r="M23" s="2"/>
      <c r="N23" s="2"/>
      <c r="O23" s="2"/>
    </row>
    <row r="24" spans="1:15" ht="20.100000000000001" customHeight="1">
      <c r="A24" s="112" t="s">
        <v>158</v>
      </c>
      <c r="B24" s="232" t="s">
        <v>137</v>
      </c>
      <c r="C24" s="233"/>
      <c r="D24" s="233"/>
      <c r="E24" s="234"/>
      <c r="F24" s="71">
        <v>6000</v>
      </c>
      <c r="G24" s="68"/>
      <c r="H24" s="69">
        <f t="shared" ref="H24:H25" si="0">F24*G24</f>
        <v>0</v>
      </c>
    </row>
    <row r="25" spans="1:15" ht="20.100000000000001" customHeight="1">
      <c r="A25" s="115" t="s">
        <v>157</v>
      </c>
      <c r="B25" s="246" t="s">
        <v>138</v>
      </c>
      <c r="C25" s="247"/>
      <c r="D25" s="247"/>
      <c r="E25" s="248"/>
      <c r="F25" s="70">
        <v>15000</v>
      </c>
      <c r="G25" s="68"/>
      <c r="H25" s="69">
        <f t="shared" si="0"/>
        <v>0</v>
      </c>
      <c r="I25" s="67"/>
      <c r="J25" s="67"/>
      <c r="K25" s="67"/>
      <c r="L25" s="67"/>
      <c r="M25" s="67"/>
      <c r="N25" s="67"/>
      <c r="O25" s="67"/>
    </row>
    <row r="26" spans="1:15" ht="20.100000000000001" customHeight="1">
      <c r="A26" s="243" t="s">
        <v>12</v>
      </c>
      <c r="B26" s="244"/>
      <c r="C26" s="244"/>
      <c r="D26" s="244"/>
      <c r="E26" s="244"/>
      <c r="F26" s="245"/>
      <c r="G26" s="29">
        <f>SUM(G20:G25)</f>
        <v>0</v>
      </c>
      <c r="H26" s="17">
        <f>SUM(H20:H25)</f>
        <v>0</v>
      </c>
      <c r="I26" s="6"/>
    </row>
    <row r="27" spans="1:15" ht="20.100000000000001" customHeight="1">
      <c r="A27" s="14"/>
      <c r="B27" s="14"/>
      <c r="C27" s="14"/>
      <c r="D27" s="14"/>
      <c r="E27" s="14"/>
      <c r="F27" s="15"/>
      <c r="G27" s="14"/>
      <c r="H27" s="14"/>
      <c r="I27" s="6"/>
    </row>
    <row r="28" spans="1:15" ht="20.100000000000001" customHeight="1">
      <c r="D28" s="21"/>
      <c r="E28" s="16"/>
      <c r="I28" s="6"/>
    </row>
    <row r="29" spans="1:15" ht="20.100000000000001" customHeight="1">
      <c r="D29" s="21"/>
      <c r="E29" s="16"/>
      <c r="I29" s="6"/>
    </row>
    <row r="30" spans="1:15" ht="20.100000000000001" customHeight="1">
      <c r="D30" s="21"/>
      <c r="E30" s="16"/>
      <c r="F30" s="16"/>
      <c r="G30" s="16"/>
      <c r="H30" s="16"/>
      <c r="I30" s="6"/>
    </row>
    <row r="31" spans="1:15" ht="20.100000000000001" customHeight="1">
      <c r="D31" s="21"/>
      <c r="E31" s="16"/>
      <c r="F31" s="16"/>
      <c r="G31" s="16"/>
      <c r="H31" s="16"/>
      <c r="I31" s="6"/>
    </row>
    <row r="32" spans="1:15" ht="20.100000000000001" customHeight="1">
      <c r="A32" s="6"/>
      <c r="B32" s="6"/>
      <c r="C32" s="6"/>
      <c r="D32" s="6"/>
      <c r="E32" s="6"/>
      <c r="F32" s="6"/>
      <c r="G32" s="6"/>
      <c r="H32" s="6"/>
      <c r="I32" s="6"/>
    </row>
    <row r="33" spans="1:10" ht="20.100000000000001" customHeight="1">
      <c r="A33" s="6"/>
      <c r="B33" s="6"/>
      <c r="C33" s="6"/>
      <c r="D33" s="6"/>
      <c r="E33" s="6"/>
      <c r="F33" s="6"/>
      <c r="G33" s="6"/>
      <c r="H33" s="6"/>
      <c r="J33" s="6"/>
    </row>
    <row r="34" spans="1:10" ht="20.100000000000001" customHeight="1">
      <c r="A34" s="6"/>
      <c r="B34" s="6"/>
      <c r="C34" s="6"/>
      <c r="D34" s="6"/>
      <c r="E34" s="6"/>
      <c r="F34" s="6"/>
      <c r="G34" s="6"/>
      <c r="H34" s="6"/>
      <c r="J34" s="6"/>
    </row>
    <row r="35" spans="1:10" ht="20.100000000000001" customHeight="1">
      <c r="A35" s="6"/>
      <c r="B35" s="6"/>
      <c r="C35" s="6"/>
      <c r="D35" s="6"/>
      <c r="E35" s="6"/>
      <c r="F35" s="6"/>
      <c r="G35" s="6"/>
      <c r="H35" s="6"/>
      <c r="J35" s="6"/>
    </row>
    <row r="36" spans="1:10" ht="20.100000000000001" customHeight="1">
      <c r="A36" s="6"/>
      <c r="B36" s="6"/>
      <c r="C36" s="6"/>
      <c r="D36" s="6"/>
      <c r="E36" s="6"/>
      <c r="F36" s="6"/>
      <c r="G36" s="6"/>
      <c r="H36" s="6"/>
      <c r="J36" s="6"/>
    </row>
    <row r="37" spans="1:10" ht="20.100000000000001" customHeight="1">
      <c r="A37" s="6"/>
      <c r="B37" s="6"/>
      <c r="C37" s="6"/>
      <c r="D37" s="6"/>
      <c r="E37" s="6"/>
      <c r="F37" s="6"/>
      <c r="G37" s="6"/>
      <c r="H37" s="6"/>
      <c r="J37" s="6"/>
    </row>
    <row r="38" spans="1:10" ht="20.100000000000001" customHeight="1">
      <c r="J38" s="6"/>
    </row>
    <row r="39" spans="1:10" ht="20.100000000000001" customHeight="1">
      <c r="J39" s="6"/>
    </row>
  </sheetData>
  <mergeCells count="15">
    <mergeCell ref="G20:G21"/>
    <mergeCell ref="H20:H21"/>
    <mergeCell ref="A1:H1"/>
    <mergeCell ref="A3:C3"/>
    <mergeCell ref="F8:H8"/>
    <mergeCell ref="E11:G11"/>
    <mergeCell ref="E15:G15"/>
    <mergeCell ref="B19:E19"/>
    <mergeCell ref="B22:E22"/>
    <mergeCell ref="B23:E23"/>
    <mergeCell ref="B20:E21"/>
    <mergeCell ref="A26:F26"/>
    <mergeCell ref="B24:E24"/>
    <mergeCell ref="B25:E25"/>
    <mergeCell ref="F20:F2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支払い及び申請についての注意事項</vt:lpstr>
      <vt:lpstr>（例）山内審判</vt:lpstr>
      <vt:lpstr>【基本情報】</vt:lpstr>
      <vt:lpstr>審判</vt:lpstr>
      <vt:lpstr>審判 (2)</vt:lpstr>
      <vt:lpstr>審判 (3)</vt:lpstr>
      <vt:lpstr>道場審判登録一覧</vt:lpstr>
      <vt:lpstr>県連会員</vt:lpstr>
      <vt:lpstr>支払証</vt:lpstr>
      <vt:lpstr>'（例）山内審判'!Print_Area</vt:lpstr>
      <vt:lpstr>県連会員!Print_Area</vt:lpstr>
      <vt:lpstr>支払証!Print_Area</vt:lpstr>
      <vt:lpstr>審判!Print_Area</vt:lpstr>
      <vt:lpstr>'審判 (2)'!Print_Area</vt:lpstr>
      <vt:lpstr>'審判 (3)'!Print_Area</vt:lpstr>
      <vt:lpstr>道場審判登録一覧!Print_Area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菜々</dc:creator>
  <cp:lastModifiedBy>実</cp:lastModifiedBy>
  <cp:lastPrinted>2020-07-31T03:46:48Z</cp:lastPrinted>
  <dcterms:created xsi:type="dcterms:W3CDTF">2019-04-01T12:28:57Z</dcterms:created>
  <dcterms:modified xsi:type="dcterms:W3CDTF">2020-08-02T05:07:14Z</dcterms:modified>
</cp:coreProperties>
</file>