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空手\全空連関係\令和7年度\全中予選\要綱・申込書・取りまとめ表\"/>
    </mc:Choice>
  </mc:AlternateContent>
  <xr:revisionPtr revIDLastSave="0" documentId="8_{60328144-5898-4682-9E42-41B10BA20E02}" xr6:coauthVersionLast="47" xr6:coauthVersionMax="47" xr10:uidLastSave="{00000000-0000-0000-0000-000000000000}"/>
  <bookViews>
    <workbookView xWindow="-108" yWindow="-108" windowWidth="23256" windowHeight="12456"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エントリー表!$A$2:$L$95</definedName>
    <definedName name="_xlnm.Print_Area" localSheetId="3">過払い!$A$1:$H$29</definedName>
    <definedName name="_xlnm.Print_Area" localSheetId="1">申込書!$A$2:$R$47,申込書!$A$49:$E$63</definedName>
    <definedName name="_xlnm.Print_Area" localSheetId="0">注意事項!$A$1:$A$26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U41" i="1"/>
  <c r="V41" i="1"/>
  <c r="U42" i="1"/>
  <c r="V42" i="1"/>
  <c r="U43" i="1"/>
  <c r="V43" i="1"/>
  <c r="U44" i="1"/>
  <c r="V44" i="1"/>
  <c r="U45" i="1"/>
  <c r="V45" i="1"/>
  <c r="U21" i="1"/>
  <c r="V21" i="1"/>
  <c r="G40" i="1" l="1"/>
  <c r="H40" i="1"/>
  <c r="G41" i="1"/>
  <c r="H41" i="1"/>
  <c r="G42" i="1"/>
  <c r="H42" i="1"/>
  <c r="G43" i="1"/>
  <c r="H43" i="1"/>
  <c r="G44" i="1"/>
  <c r="H44" i="1"/>
  <c r="G45" i="1"/>
  <c r="H45" i="1"/>
  <c r="R46" i="1"/>
  <c r="Q46" i="1"/>
  <c r="P46" i="1"/>
  <c r="O46" i="1"/>
  <c r="N46" i="1"/>
  <c r="H15" i="1" l="1"/>
  <c r="H21" i="1"/>
  <c r="G20" i="1"/>
  <c r="G21" i="1"/>
  <c r="G22" i="1" l="1"/>
  <c r="H22" i="1"/>
  <c r="G23" i="1"/>
  <c r="H23" i="1"/>
  <c r="G24" i="1"/>
  <c r="H24" i="1"/>
  <c r="G25" i="1"/>
  <c r="H25" i="1"/>
  <c r="G26" i="1"/>
  <c r="H26" i="1"/>
  <c r="G27" i="1"/>
  <c r="H27" i="1"/>
  <c r="G28" i="1"/>
  <c r="H28" i="1"/>
  <c r="G29" i="1"/>
  <c r="H29" i="1"/>
  <c r="H37" i="1" l="1"/>
  <c r="H38" i="1"/>
  <c r="H30" i="1"/>
  <c r="H36" i="1"/>
  <c r="H35" i="1"/>
  <c r="H34" i="1"/>
  <c r="H33" i="1"/>
  <c r="H32" i="1"/>
  <c r="H39" i="1"/>
  <c r="H31" i="1"/>
  <c r="U23" i="1" l="1"/>
  <c r="U24" i="1"/>
  <c r="U25" i="1"/>
  <c r="U26" i="1"/>
  <c r="U27" i="1"/>
  <c r="U28" i="1"/>
  <c r="U29" i="1"/>
  <c r="U30" i="1"/>
  <c r="U31" i="1"/>
  <c r="U32" i="1"/>
  <c r="U33" i="1"/>
  <c r="U34" i="1"/>
  <c r="U35" i="1"/>
  <c r="U36" i="1"/>
  <c r="U37" i="1"/>
  <c r="U38" i="1"/>
  <c r="U39" i="1"/>
  <c r="U40" i="1"/>
  <c r="V29" i="1"/>
  <c r="V30" i="1"/>
  <c r="V31" i="1"/>
  <c r="V32" i="1"/>
  <c r="V33" i="1"/>
  <c r="V34" i="1"/>
  <c r="V35" i="1"/>
  <c r="V36" i="1"/>
  <c r="V37" i="1"/>
  <c r="V38" i="1"/>
  <c r="V39" i="1"/>
  <c r="V40" i="1"/>
  <c r="V23" i="1"/>
  <c r="V24" i="1"/>
  <c r="V25" i="1"/>
  <c r="V26" i="1"/>
  <c r="V27" i="1"/>
  <c r="V28" i="1"/>
  <c r="V22" i="1"/>
  <c r="U22" i="1"/>
  <c r="O15" i="4" l="1"/>
  <c r="R21" i="4"/>
  <c r="O23" i="4"/>
  <c r="R13" i="4"/>
  <c r="R12" i="4"/>
  <c r="R5" i="4"/>
  <c r="R20" i="4"/>
  <c r="O16" i="4"/>
  <c r="O7" i="4"/>
  <c r="O8" i="4"/>
  <c r="O13" i="4"/>
  <c r="O19" i="4"/>
  <c r="R4" i="4"/>
  <c r="R10" i="4"/>
  <c r="R23" i="4"/>
  <c r="R19" i="4"/>
  <c r="R16" i="4"/>
  <c r="O21" i="4"/>
  <c r="R6" i="4"/>
  <c r="O5" i="4"/>
  <c r="O20" i="4"/>
  <c r="O11" i="4"/>
  <c r="O18" i="4"/>
  <c r="R18" i="4"/>
  <c r="O12" i="4"/>
  <c r="R8" i="4"/>
  <c r="O4" i="4"/>
  <c r="O17" i="4"/>
  <c r="R17" i="4"/>
  <c r="O9" i="4"/>
  <c r="R9" i="4"/>
  <c r="R7" i="4"/>
  <c r="O22" i="4"/>
  <c r="O14" i="4"/>
  <c r="O10" i="4"/>
  <c r="O6" i="4"/>
  <c r="R15" i="4"/>
  <c r="R22" i="4"/>
  <c r="R11" i="4"/>
  <c r="R14" i="4"/>
  <c r="O43" i="4"/>
  <c r="O35" i="4"/>
  <c r="O27" i="4"/>
  <c r="O28" i="4"/>
  <c r="O31" i="4"/>
  <c r="O29" i="4"/>
  <c r="O36" i="4"/>
  <c r="O38" i="4"/>
  <c r="O40" i="4"/>
  <c r="O32" i="4"/>
  <c r="O45" i="4"/>
  <c r="O37" i="4"/>
  <c r="O44" i="4"/>
  <c r="O42" i="4"/>
  <c r="O41" i="4"/>
  <c r="O39" i="4"/>
  <c r="O30" i="4"/>
  <c r="O34" i="4"/>
  <c r="O33" i="4"/>
  <c r="O46" i="4"/>
  <c r="N5" i="4"/>
  <c r="V5" i="4"/>
  <c r="AD5" i="4" s="1"/>
  <c r="T6" i="4"/>
  <c r="Z6" i="4" s="1"/>
  <c r="P8" i="4"/>
  <c r="N9" i="4"/>
  <c r="V9" i="4"/>
  <c r="T10" i="4"/>
  <c r="Z10" i="4" s="1"/>
  <c r="P12" i="4"/>
  <c r="N13" i="4"/>
  <c r="V13" i="4"/>
  <c r="AB13" i="4" s="1"/>
  <c r="T14" i="4"/>
  <c r="Z14" i="4" s="1"/>
  <c r="P16" i="4"/>
  <c r="N17" i="4"/>
  <c r="V17" i="4"/>
  <c r="AB17" i="4" s="1"/>
  <c r="T18" i="4"/>
  <c r="Z18" i="4" s="1"/>
  <c r="P20" i="4"/>
  <c r="N21" i="4"/>
  <c r="V21" i="4"/>
  <c r="AB21" i="4" s="1"/>
  <c r="T22" i="4"/>
  <c r="Z22" i="4" s="1"/>
  <c r="U4" i="4"/>
  <c r="AA4" i="4" s="1"/>
  <c r="N10" i="4"/>
  <c r="P13" i="4"/>
  <c r="N14" i="4"/>
  <c r="T15" i="4"/>
  <c r="Z15" i="4" s="1"/>
  <c r="N18" i="4"/>
  <c r="T19" i="4"/>
  <c r="Z19" i="4" s="1"/>
  <c r="P21" i="4"/>
  <c r="N22" i="4"/>
  <c r="T23" i="4"/>
  <c r="Z23" i="4" s="1"/>
  <c r="Q5" i="4"/>
  <c r="S8" i="4"/>
  <c r="Y8" i="4" s="1"/>
  <c r="U11" i="4"/>
  <c r="AA11" i="4" s="1"/>
  <c r="S16" i="4"/>
  <c r="Y16" i="4" s="1"/>
  <c r="W18" i="4"/>
  <c r="AC18" i="4" s="1"/>
  <c r="S20" i="4"/>
  <c r="Y20" i="4" s="1"/>
  <c r="W22" i="4"/>
  <c r="W5" i="4"/>
  <c r="AC5" i="4" s="1"/>
  <c r="U6" i="4"/>
  <c r="AA6" i="4" s="1"/>
  <c r="S7" i="4"/>
  <c r="Y7" i="4" s="1"/>
  <c r="Q8" i="4"/>
  <c r="W9" i="4"/>
  <c r="AE9" i="4" s="1"/>
  <c r="U10" i="4"/>
  <c r="AA10" i="4" s="1"/>
  <c r="S11" i="4"/>
  <c r="Y11" i="4" s="1"/>
  <c r="Q12" i="4"/>
  <c r="W13" i="4"/>
  <c r="AC13" i="4" s="1"/>
  <c r="U14" i="4"/>
  <c r="AA14" i="4" s="1"/>
  <c r="S15" i="4"/>
  <c r="Y15" i="4" s="1"/>
  <c r="Q16" i="4"/>
  <c r="W17" i="4"/>
  <c r="AE17" i="4" s="1"/>
  <c r="U18" i="4"/>
  <c r="AA18" i="4" s="1"/>
  <c r="S19" i="4"/>
  <c r="Y19" i="4" s="1"/>
  <c r="Q20" i="4"/>
  <c r="W21" i="4"/>
  <c r="AC21" i="4" s="1"/>
  <c r="U22" i="4"/>
  <c r="AA22" i="4" s="1"/>
  <c r="S23" i="4"/>
  <c r="Y23" i="4" s="1"/>
  <c r="T4" i="4"/>
  <c r="Z4" i="4" s="1"/>
  <c r="P9" i="4"/>
  <c r="V10" i="4"/>
  <c r="AB10" i="4" s="1"/>
  <c r="T11" i="4"/>
  <c r="Z11" i="4" s="1"/>
  <c r="V14" i="4"/>
  <c r="AD14" i="4" s="1"/>
  <c r="W6" i="4"/>
  <c r="AC6" i="4" s="1"/>
  <c r="Q9" i="4"/>
  <c r="Q13" i="4"/>
  <c r="U15" i="4"/>
  <c r="AA15" i="4" s="1"/>
  <c r="Q21" i="4"/>
  <c r="U23" i="4"/>
  <c r="AA23" i="4" s="1"/>
  <c r="P5" i="4"/>
  <c r="N6" i="4"/>
  <c r="V6" i="4"/>
  <c r="T7" i="4"/>
  <c r="Z7" i="4" s="1"/>
  <c r="P17" i="4"/>
  <c r="V18" i="4"/>
  <c r="AB18" i="4" s="1"/>
  <c r="V22" i="4"/>
  <c r="AB22" i="4" s="1"/>
  <c r="S4" i="4"/>
  <c r="Y4" i="4" s="1"/>
  <c r="U7" i="4"/>
  <c r="AA7" i="4" s="1"/>
  <c r="W10" i="4"/>
  <c r="AC10" i="4" s="1"/>
  <c r="S12" i="4"/>
  <c r="Y12" i="4" s="1"/>
  <c r="W14" i="4"/>
  <c r="AC14" i="4" s="1"/>
  <c r="Q17" i="4"/>
  <c r="U19" i="4"/>
  <c r="AA19" i="4" s="1"/>
  <c r="S5" i="4"/>
  <c r="Y5" i="4" s="1"/>
  <c r="Q6" i="4"/>
  <c r="W7" i="4"/>
  <c r="AC7" i="4" s="1"/>
  <c r="U8" i="4"/>
  <c r="AA8" i="4" s="1"/>
  <c r="S9" i="4"/>
  <c r="Y9" i="4" s="1"/>
  <c r="Q10" i="4"/>
  <c r="W11" i="4"/>
  <c r="AE11" i="4" s="1"/>
  <c r="U12" i="4"/>
  <c r="AA12" i="4" s="1"/>
  <c r="S13" i="4"/>
  <c r="Y13" i="4" s="1"/>
  <c r="Q14" i="4"/>
  <c r="W15" i="4"/>
  <c r="AC15" i="4" s="1"/>
  <c r="U16" i="4"/>
  <c r="AA16" i="4" s="1"/>
  <c r="S17" i="4"/>
  <c r="Y17" i="4" s="1"/>
  <c r="Q18" i="4"/>
  <c r="W19" i="4"/>
  <c r="U20" i="4"/>
  <c r="AA20" i="4" s="1"/>
  <c r="S21" i="4"/>
  <c r="Y21" i="4" s="1"/>
  <c r="Q22" i="4"/>
  <c r="W23" i="4"/>
  <c r="AC23" i="4" s="1"/>
  <c r="P4" i="4"/>
  <c r="T5" i="4"/>
  <c r="Z5" i="4" s="1"/>
  <c r="P7" i="4"/>
  <c r="N8" i="4"/>
  <c r="V8" i="4"/>
  <c r="AB8" i="4" s="1"/>
  <c r="T9" i="4"/>
  <c r="Z9" i="4" s="1"/>
  <c r="P11" i="4"/>
  <c r="N12" i="4"/>
  <c r="V12" i="4"/>
  <c r="AD12" i="4" s="1"/>
  <c r="T13" i="4"/>
  <c r="Z13" i="4" s="1"/>
  <c r="P15" i="4"/>
  <c r="N7" i="4"/>
  <c r="V11" i="4"/>
  <c r="AB11" i="4" s="1"/>
  <c r="P22" i="4"/>
  <c r="W4" i="4"/>
  <c r="S18" i="4"/>
  <c r="Y18" i="4" s="1"/>
  <c r="V4" i="4"/>
  <c r="AD4" i="4" s="1"/>
  <c r="V7" i="4"/>
  <c r="P19" i="4"/>
  <c r="N23" i="4"/>
  <c r="W20" i="4"/>
  <c r="AC20" i="4" s="1"/>
  <c r="N4" i="4"/>
  <c r="T8" i="4"/>
  <c r="Z8" i="4" s="1"/>
  <c r="U17" i="4"/>
  <c r="AA17" i="4" s="1"/>
  <c r="Q7" i="4"/>
  <c r="U9" i="4"/>
  <c r="AA9" i="4" s="1"/>
  <c r="S14" i="4"/>
  <c r="Y14" i="4" s="1"/>
  <c r="T16" i="4"/>
  <c r="Z16" i="4" s="1"/>
  <c r="W16" i="4"/>
  <c r="AC16" i="4" s="1"/>
  <c r="Q4" i="4"/>
  <c r="W12" i="4"/>
  <c r="AE12" i="4" s="1"/>
  <c r="P6" i="4"/>
  <c r="T17" i="4"/>
  <c r="Z17" i="4" s="1"/>
  <c r="Q11" i="4"/>
  <c r="T21" i="4"/>
  <c r="Z21" i="4" s="1"/>
  <c r="S6" i="4"/>
  <c r="Y6" i="4" s="1"/>
  <c r="N20" i="4"/>
  <c r="P10" i="4"/>
  <c r="N15" i="4"/>
  <c r="V16" i="4"/>
  <c r="AB16" i="4" s="1"/>
  <c r="N19" i="4"/>
  <c r="T20" i="4"/>
  <c r="Z20" i="4" s="1"/>
  <c r="S22" i="4"/>
  <c r="Y22" i="4" s="1"/>
  <c r="T12" i="4"/>
  <c r="Z12" i="4" s="1"/>
  <c r="V20" i="4"/>
  <c r="AD20" i="4" s="1"/>
  <c r="S10" i="4"/>
  <c r="Y10" i="4" s="1"/>
  <c r="N11" i="4"/>
  <c r="Q23" i="4"/>
  <c r="N16" i="4"/>
  <c r="P14" i="4"/>
  <c r="V23" i="4"/>
  <c r="AD23" i="4" s="1"/>
  <c r="Q15" i="4"/>
  <c r="U5" i="4"/>
  <c r="AA5" i="4" s="1"/>
  <c r="Q19" i="4"/>
  <c r="P23" i="4"/>
  <c r="V15" i="4"/>
  <c r="AB15" i="4" s="1"/>
  <c r="U13" i="4"/>
  <c r="AA13" i="4" s="1"/>
  <c r="V19" i="4"/>
  <c r="AB19" i="4" s="1"/>
  <c r="W8" i="4"/>
  <c r="AC8" i="4" s="1"/>
  <c r="P18" i="4"/>
  <c r="U21" i="4"/>
  <c r="AA21" i="4" s="1"/>
  <c r="N28" i="4"/>
  <c r="V28" i="4"/>
  <c r="AB28" i="4" s="1"/>
  <c r="T29" i="4"/>
  <c r="Z29" i="4" s="1"/>
  <c r="R30" i="4"/>
  <c r="P31" i="4"/>
  <c r="N32" i="4"/>
  <c r="V32" i="4"/>
  <c r="AB32" i="4" s="1"/>
  <c r="T33" i="4"/>
  <c r="Z33" i="4" s="1"/>
  <c r="R34" i="4"/>
  <c r="P35" i="4"/>
  <c r="N36" i="4"/>
  <c r="V36" i="4"/>
  <c r="AB36" i="4" s="1"/>
  <c r="T37" i="4"/>
  <c r="Z37" i="4" s="1"/>
  <c r="R38" i="4"/>
  <c r="P39" i="4"/>
  <c r="N40" i="4"/>
  <c r="V40" i="4"/>
  <c r="AB40" i="4" s="1"/>
  <c r="T41" i="4"/>
  <c r="Z41" i="4" s="1"/>
  <c r="R42" i="4"/>
  <c r="P43" i="4"/>
  <c r="N44" i="4"/>
  <c r="V44" i="4"/>
  <c r="AB44" i="4" s="1"/>
  <c r="T45" i="4"/>
  <c r="Z45" i="4" s="1"/>
  <c r="R46" i="4"/>
  <c r="U27" i="4"/>
  <c r="AA27" i="4" s="1"/>
  <c r="Q28" i="4"/>
  <c r="S31" i="4"/>
  <c r="Y31" i="4" s="1"/>
  <c r="W33" i="4"/>
  <c r="Q36" i="4"/>
  <c r="U38" i="4"/>
  <c r="AA38" i="4" s="1"/>
  <c r="Q44" i="4"/>
  <c r="W45" i="4"/>
  <c r="AE45" i="4" s="1"/>
  <c r="R28" i="4"/>
  <c r="V30" i="4"/>
  <c r="AD30" i="4" s="1"/>
  <c r="P33" i="4"/>
  <c r="T35" i="4"/>
  <c r="Z35" i="4" s="1"/>
  <c r="N38" i="4"/>
  <c r="R40" i="4"/>
  <c r="V42" i="4"/>
  <c r="AB42" i="4" s="1"/>
  <c r="R44" i="4"/>
  <c r="W28" i="4"/>
  <c r="AE28" i="4" s="1"/>
  <c r="U29" i="4"/>
  <c r="AA29" i="4" s="1"/>
  <c r="S30" i="4"/>
  <c r="Y30" i="4" s="1"/>
  <c r="Q31" i="4"/>
  <c r="W32" i="4"/>
  <c r="AE32" i="4" s="1"/>
  <c r="U33" i="4"/>
  <c r="AA33" i="4" s="1"/>
  <c r="S34" i="4"/>
  <c r="Y34" i="4" s="1"/>
  <c r="Q35" i="4"/>
  <c r="W36" i="4"/>
  <c r="AE36" i="4" s="1"/>
  <c r="U37" i="4"/>
  <c r="AA37" i="4" s="1"/>
  <c r="S38" i="4"/>
  <c r="Y38" i="4" s="1"/>
  <c r="Q39" i="4"/>
  <c r="W40" i="4"/>
  <c r="AC40" i="4" s="1"/>
  <c r="U41" i="4"/>
  <c r="AA41" i="4" s="1"/>
  <c r="S42" i="4"/>
  <c r="Y42" i="4" s="1"/>
  <c r="Q43" i="4"/>
  <c r="W44" i="4"/>
  <c r="AC44" i="4" s="1"/>
  <c r="U45" i="4"/>
  <c r="AA45" i="4" s="1"/>
  <c r="S46" i="4"/>
  <c r="Y46" i="4" s="1"/>
  <c r="T27" i="4"/>
  <c r="Z27" i="4" s="1"/>
  <c r="Q32" i="4"/>
  <c r="S35" i="4"/>
  <c r="Y35" i="4" s="1"/>
  <c r="W37" i="4"/>
  <c r="AC37" i="4" s="1"/>
  <c r="Q40" i="4"/>
  <c r="U42" i="4"/>
  <c r="AA42" i="4" s="1"/>
  <c r="R27" i="4"/>
  <c r="P29" i="4"/>
  <c r="R32" i="4"/>
  <c r="V34" i="4"/>
  <c r="AB34" i="4" s="1"/>
  <c r="P37" i="4"/>
  <c r="T39" i="4"/>
  <c r="Z39" i="4" s="1"/>
  <c r="N42" i="4"/>
  <c r="P45" i="4"/>
  <c r="P28" i="4"/>
  <c r="N29" i="4"/>
  <c r="V29" i="4"/>
  <c r="AB29" i="4" s="1"/>
  <c r="T30" i="4"/>
  <c r="Z30" i="4" s="1"/>
  <c r="R31" i="4"/>
  <c r="P32" i="4"/>
  <c r="N33" i="4"/>
  <c r="V33" i="4"/>
  <c r="T34" i="4"/>
  <c r="Z34" i="4" s="1"/>
  <c r="R35" i="4"/>
  <c r="P36" i="4"/>
  <c r="N37" i="4"/>
  <c r="V37" i="4"/>
  <c r="AD37" i="4" s="1"/>
  <c r="T38" i="4"/>
  <c r="Z38" i="4" s="1"/>
  <c r="R39" i="4"/>
  <c r="P40" i="4"/>
  <c r="N41" i="4"/>
  <c r="V41" i="4"/>
  <c r="AD41" i="4" s="1"/>
  <c r="T42" i="4"/>
  <c r="Z42" i="4" s="1"/>
  <c r="R43" i="4"/>
  <c r="P44" i="4"/>
  <c r="N45" i="4"/>
  <c r="V45" i="4"/>
  <c r="AD45" i="4" s="1"/>
  <c r="T46" i="4"/>
  <c r="Z46" i="4" s="1"/>
  <c r="S27" i="4"/>
  <c r="Y27" i="4" s="1"/>
  <c r="W29" i="4"/>
  <c r="AE29" i="4" s="1"/>
  <c r="U30" i="4"/>
  <c r="AA30" i="4" s="1"/>
  <c r="U34" i="4"/>
  <c r="AA34" i="4" s="1"/>
  <c r="S39" i="4"/>
  <c r="Y39" i="4" s="1"/>
  <c r="W41" i="4"/>
  <c r="AC41" i="4" s="1"/>
  <c r="S43" i="4"/>
  <c r="Y43" i="4" s="1"/>
  <c r="U46" i="4"/>
  <c r="AA46" i="4" s="1"/>
  <c r="N30" i="4"/>
  <c r="T31" i="4"/>
  <c r="Z31" i="4" s="1"/>
  <c r="N34" i="4"/>
  <c r="R36" i="4"/>
  <c r="V38" i="4"/>
  <c r="AD38" i="4" s="1"/>
  <c r="P41" i="4"/>
  <c r="T43" i="4"/>
  <c r="Z43" i="4" s="1"/>
  <c r="N46" i="4"/>
  <c r="S28" i="4"/>
  <c r="Y28" i="4" s="1"/>
  <c r="Q29" i="4"/>
  <c r="W30" i="4"/>
  <c r="AC30" i="4" s="1"/>
  <c r="U31" i="4"/>
  <c r="AA31" i="4" s="1"/>
  <c r="S32" i="4"/>
  <c r="Y32" i="4" s="1"/>
  <c r="Q33" i="4"/>
  <c r="W34" i="4"/>
  <c r="AC34" i="4" s="1"/>
  <c r="U35" i="4"/>
  <c r="AA35" i="4" s="1"/>
  <c r="S36" i="4"/>
  <c r="Y36" i="4" s="1"/>
  <c r="Q37" i="4"/>
  <c r="W38" i="4"/>
  <c r="AC38" i="4" s="1"/>
  <c r="U39" i="4"/>
  <c r="AA39" i="4" s="1"/>
  <c r="S40" i="4"/>
  <c r="Y40" i="4" s="1"/>
  <c r="Q41" i="4"/>
  <c r="W42" i="4"/>
  <c r="AC42" i="4" s="1"/>
  <c r="U43" i="4"/>
  <c r="AA43" i="4" s="1"/>
  <c r="S44" i="4"/>
  <c r="Y44" i="4" s="1"/>
  <c r="Q45" i="4"/>
  <c r="W46" i="4"/>
  <c r="AC46" i="4" s="1"/>
  <c r="P27" i="4"/>
  <c r="T28" i="4"/>
  <c r="Z28" i="4" s="1"/>
  <c r="R29" i="4"/>
  <c r="P30" i="4"/>
  <c r="N31" i="4"/>
  <c r="V31" i="4"/>
  <c r="T32" i="4"/>
  <c r="Z32" i="4" s="1"/>
  <c r="R33" i="4"/>
  <c r="P34" i="4"/>
  <c r="N35" i="4"/>
  <c r="V35" i="4"/>
  <c r="AB35" i="4" s="1"/>
  <c r="T36" i="4"/>
  <c r="Z36" i="4" s="1"/>
  <c r="R37" i="4"/>
  <c r="P38" i="4"/>
  <c r="N39" i="4"/>
  <c r="V39" i="4"/>
  <c r="AD39" i="4" s="1"/>
  <c r="T40" i="4"/>
  <c r="Z40" i="4" s="1"/>
  <c r="R41" i="4"/>
  <c r="P42" i="4"/>
  <c r="N43" i="4"/>
  <c r="V43" i="4"/>
  <c r="AB43" i="4" s="1"/>
  <c r="T44" i="4"/>
  <c r="Z44" i="4" s="1"/>
  <c r="R45" i="4"/>
  <c r="P46" i="4"/>
  <c r="W27" i="4"/>
  <c r="AC27" i="4" s="1"/>
  <c r="U28" i="4"/>
  <c r="AA28" i="4" s="1"/>
  <c r="S41" i="4"/>
  <c r="Y41" i="4" s="1"/>
  <c r="V27" i="4"/>
  <c r="AD27" i="4" s="1"/>
  <c r="Q38" i="4"/>
  <c r="S45" i="4"/>
  <c r="Y45" i="4" s="1"/>
  <c r="Q34" i="4"/>
  <c r="S29" i="4"/>
  <c r="Y29" i="4" s="1"/>
  <c r="W35" i="4"/>
  <c r="AE35" i="4" s="1"/>
  <c r="Q42" i="4"/>
  <c r="Q27" i="4"/>
  <c r="U44" i="4"/>
  <c r="AA44" i="4" s="1"/>
  <c r="S33" i="4"/>
  <c r="Y33" i="4" s="1"/>
  <c r="Q30" i="4"/>
  <c r="U36" i="4"/>
  <c r="AA36" i="4" s="1"/>
  <c r="N27" i="4"/>
  <c r="S37" i="4"/>
  <c r="Y37" i="4" s="1"/>
  <c r="W43" i="4"/>
  <c r="AC43" i="4" s="1"/>
  <c r="W31" i="4"/>
  <c r="W39" i="4"/>
  <c r="V46" i="4"/>
  <c r="AB46" i="4" s="1"/>
  <c r="U32" i="4"/>
  <c r="AA32" i="4" s="1"/>
  <c r="Q46" i="4"/>
  <c r="U40" i="4"/>
  <c r="AA40" i="4" s="1"/>
  <c r="C17" i="4" l="1"/>
  <c r="C23" i="4"/>
  <c r="C18" i="4"/>
  <c r="C19" i="4"/>
  <c r="C20" i="4"/>
  <c r="C21" i="4"/>
  <c r="C22" i="4"/>
  <c r="C58" i="4"/>
  <c r="C66" i="4"/>
  <c r="C59" i="4"/>
  <c r="C67" i="4"/>
  <c r="C60" i="4"/>
  <c r="C68" i="4"/>
  <c r="C65" i="4"/>
  <c r="C61" i="4"/>
  <c r="C69" i="4"/>
  <c r="C57" i="4"/>
  <c r="C62" i="4"/>
  <c r="C63" i="4"/>
  <c r="C64" i="4"/>
  <c r="I16" i="4"/>
  <c r="I17" i="4"/>
  <c r="I22" i="4"/>
  <c r="I18" i="4"/>
  <c r="I21" i="4"/>
  <c r="I19" i="4"/>
  <c r="I20" i="4"/>
  <c r="I23" i="4"/>
  <c r="I63" i="4"/>
  <c r="I69" i="4"/>
  <c r="I56" i="4"/>
  <c r="I64" i="4"/>
  <c r="I61" i="4"/>
  <c r="I57" i="4"/>
  <c r="I65" i="4"/>
  <c r="I58" i="4"/>
  <c r="I66" i="4"/>
  <c r="I68" i="4"/>
  <c r="I59" i="4"/>
  <c r="I67" i="4"/>
  <c r="I60" i="4"/>
  <c r="I62" i="4"/>
  <c r="I37" i="4"/>
  <c r="I45" i="4"/>
  <c r="I42" i="4"/>
  <c r="I43" i="4"/>
  <c r="I44" i="4"/>
  <c r="I38" i="4"/>
  <c r="I46" i="4"/>
  <c r="I36" i="4"/>
  <c r="I39" i="4"/>
  <c r="I40" i="4"/>
  <c r="I34" i="4"/>
  <c r="I35" i="4"/>
  <c r="I33" i="4"/>
  <c r="I41" i="4"/>
  <c r="C39" i="4"/>
  <c r="C40" i="4"/>
  <c r="C36" i="4"/>
  <c r="C38" i="4"/>
  <c r="C33" i="4"/>
  <c r="C41" i="4"/>
  <c r="C34" i="4"/>
  <c r="C42" i="4"/>
  <c r="C44" i="4"/>
  <c r="C37" i="4"/>
  <c r="C46" i="4"/>
  <c r="C35" i="4"/>
  <c r="C43" i="4"/>
  <c r="C45" i="4"/>
  <c r="I30" i="4"/>
  <c r="I7" i="4"/>
  <c r="C12" i="4"/>
  <c r="C52" i="4"/>
  <c r="C15" i="4"/>
  <c r="C55" i="4"/>
  <c r="C13" i="4"/>
  <c r="C53" i="4"/>
  <c r="I27" i="4"/>
  <c r="I4" i="4"/>
  <c r="C14" i="4"/>
  <c r="C54" i="4"/>
  <c r="I13" i="4"/>
  <c r="I53" i="4"/>
  <c r="C4" i="4"/>
  <c r="C27" i="4"/>
  <c r="C16" i="4"/>
  <c r="C56" i="4"/>
  <c r="I10" i="4"/>
  <c r="I50" i="4"/>
  <c r="C28" i="4"/>
  <c r="C5" i="4"/>
  <c r="I28" i="4"/>
  <c r="I5" i="4"/>
  <c r="I12" i="4"/>
  <c r="I52" i="4"/>
  <c r="C51" i="4"/>
  <c r="C11" i="4"/>
  <c r="I32" i="4"/>
  <c r="I9" i="4"/>
  <c r="I14" i="4"/>
  <c r="I54" i="4"/>
  <c r="C30" i="4"/>
  <c r="C7" i="4"/>
  <c r="I11" i="4"/>
  <c r="I51" i="4"/>
  <c r="I8" i="4"/>
  <c r="I31" i="4"/>
  <c r="C31" i="4"/>
  <c r="C8" i="4"/>
  <c r="I29" i="4"/>
  <c r="I6" i="4"/>
  <c r="C29" i="4"/>
  <c r="C6" i="4"/>
  <c r="I55" i="4"/>
  <c r="I15" i="4"/>
  <c r="C50" i="4"/>
  <c r="C10" i="4"/>
  <c r="C9" i="4"/>
  <c r="C32" i="4"/>
  <c r="D30" i="4"/>
  <c r="D33" i="4"/>
  <c r="D35" i="4"/>
  <c r="D37" i="4"/>
  <c r="D39" i="4"/>
  <c r="D41" i="4"/>
  <c r="D43" i="4"/>
  <c r="D45" i="4"/>
  <c r="D29" i="4"/>
  <c r="B41" i="4"/>
  <c r="E30" i="4"/>
  <c r="E33" i="4"/>
  <c r="E35" i="4"/>
  <c r="E37" i="4"/>
  <c r="E39" i="4"/>
  <c r="E41" i="4"/>
  <c r="E43" i="4"/>
  <c r="E45" i="4"/>
  <c r="E38" i="4"/>
  <c r="B39" i="4"/>
  <c r="D31" i="4"/>
  <c r="B34" i="4"/>
  <c r="B36" i="4"/>
  <c r="B38" i="4"/>
  <c r="B40" i="4"/>
  <c r="B42" i="4"/>
  <c r="B44" i="4"/>
  <c r="B46" i="4"/>
  <c r="E31" i="4"/>
  <c r="E32" i="4"/>
  <c r="E42" i="4"/>
  <c r="B37" i="4"/>
  <c r="E27" i="4"/>
  <c r="D28" i="4"/>
  <c r="D32" i="4"/>
  <c r="D34" i="4"/>
  <c r="D36" i="4"/>
  <c r="D38" i="4"/>
  <c r="D40" i="4"/>
  <c r="D42" i="4"/>
  <c r="D44" i="4"/>
  <c r="D46" i="4"/>
  <c r="E28" i="4"/>
  <c r="E34" i="4"/>
  <c r="E40" i="4"/>
  <c r="E44" i="4"/>
  <c r="B33" i="4"/>
  <c r="B43" i="4"/>
  <c r="B45" i="4"/>
  <c r="E36" i="4"/>
  <c r="E46" i="4"/>
  <c r="B35" i="4"/>
  <c r="D27" i="4"/>
  <c r="E29" i="4"/>
  <c r="B28" i="4"/>
  <c r="B30" i="4"/>
  <c r="B32" i="4"/>
  <c r="B29" i="4"/>
  <c r="B31" i="4"/>
  <c r="B27" i="4"/>
  <c r="D5" i="4"/>
  <c r="D9" i="4"/>
  <c r="D13" i="4"/>
  <c r="B17" i="4"/>
  <c r="B19" i="4"/>
  <c r="B21" i="4"/>
  <c r="B23" i="4"/>
  <c r="B4" i="4"/>
  <c r="D12" i="4"/>
  <c r="E5" i="4"/>
  <c r="E9" i="4"/>
  <c r="E13" i="4"/>
  <c r="D8" i="4"/>
  <c r="D22" i="4"/>
  <c r="D6" i="4"/>
  <c r="D10" i="4"/>
  <c r="D14" i="4"/>
  <c r="D17" i="4"/>
  <c r="D19" i="4"/>
  <c r="D21" i="4"/>
  <c r="D23" i="4"/>
  <c r="E6" i="4"/>
  <c r="E10" i="4"/>
  <c r="E14" i="4"/>
  <c r="E17" i="4"/>
  <c r="E19" i="4"/>
  <c r="E21" i="4"/>
  <c r="E23" i="4"/>
  <c r="D4" i="4"/>
  <c r="D20" i="4"/>
  <c r="D7" i="4"/>
  <c r="D11" i="4"/>
  <c r="D15" i="4"/>
  <c r="B18" i="4"/>
  <c r="B20" i="4"/>
  <c r="B22" i="4"/>
  <c r="E4" i="4"/>
  <c r="E15" i="4"/>
  <c r="D16" i="4"/>
  <c r="D18" i="4"/>
  <c r="E7" i="4"/>
  <c r="E11" i="4"/>
  <c r="E18" i="4"/>
  <c r="E8" i="4"/>
  <c r="E12" i="4"/>
  <c r="E16" i="4"/>
  <c r="E22" i="4"/>
  <c r="E20" i="4"/>
  <c r="B7" i="4"/>
  <c r="B10" i="4"/>
  <c r="B8" i="4"/>
  <c r="B15" i="4"/>
  <c r="B11" i="4"/>
  <c r="B13" i="4"/>
  <c r="B16" i="4"/>
  <c r="B5" i="4"/>
  <c r="B6" i="4"/>
  <c r="B14" i="4"/>
  <c r="B9" i="4"/>
  <c r="B12" i="4"/>
  <c r="J28" i="4"/>
  <c r="J32" i="4"/>
  <c r="J34" i="4"/>
  <c r="J36" i="4"/>
  <c r="J38" i="4"/>
  <c r="J40" i="4"/>
  <c r="J42" i="4"/>
  <c r="J44" i="4"/>
  <c r="J46" i="4"/>
  <c r="H36" i="4"/>
  <c r="K28" i="4"/>
  <c r="K32" i="4"/>
  <c r="K34" i="4"/>
  <c r="K36" i="4"/>
  <c r="K38" i="4"/>
  <c r="K40" i="4"/>
  <c r="K42" i="4"/>
  <c r="K44" i="4"/>
  <c r="K46" i="4"/>
  <c r="H34" i="4"/>
  <c r="H44" i="4"/>
  <c r="J29" i="4"/>
  <c r="H33" i="4"/>
  <c r="H35" i="4"/>
  <c r="H37" i="4"/>
  <c r="H39" i="4"/>
  <c r="H41" i="4"/>
  <c r="H43" i="4"/>
  <c r="H45" i="4"/>
  <c r="K27" i="4"/>
  <c r="K29" i="4"/>
  <c r="J27" i="4"/>
  <c r="K30" i="4"/>
  <c r="K41" i="4"/>
  <c r="J31" i="4"/>
  <c r="H42" i="4"/>
  <c r="J30" i="4"/>
  <c r="J33" i="4"/>
  <c r="J35" i="4"/>
  <c r="J37" i="4"/>
  <c r="J39" i="4"/>
  <c r="J41" i="4"/>
  <c r="J43" i="4"/>
  <c r="J45" i="4"/>
  <c r="K33" i="4"/>
  <c r="K37" i="4"/>
  <c r="K39" i="4"/>
  <c r="K45" i="4"/>
  <c r="H38" i="4"/>
  <c r="H40" i="4"/>
  <c r="H46" i="4"/>
  <c r="K35" i="4"/>
  <c r="K43" i="4"/>
  <c r="K31" i="4"/>
  <c r="H30" i="4"/>
  <c r="H29" i="4"/>
  <c r="H27" i="4"/>
  <c r="H31" i="4"/>
  <c r="H32" i="4"/>
  <c r="H28" i="4"/>
  <c r="E52" i="4"/>
  <c r="E56" i="4"/>
  <c r="E58" i="4"/>
  <c r="E60" i="4"/>
  <c r="E62" i="4"/>
  <c r="E64" i="4"/>
  <c r="E66" i="4"/>
  <c r="E68" i="4"/>
  <c r="E51" i="4"/>
  <c r="D53" i="4"/>
  <c r="B57" i="4"/>
  <c r="B59" i="4"/>
  <c r="B61" i="4"/>
  <c r="B63" i="4"/>
  <c r="B65" i="4"/>
  <c r="B67" i="4"/>
  <c r="B69" i="4"/>
  <c r="E53" i="4"/>
  <c r="D54" i="4"/>
  <c r="D57" i="4"/>
  <c r="D59" i="4"/>
  <c r="D61" i="4"/>
  <c r="D63" i="4"/>
  <c r="D65" i="4"/>
  <c r="D67" i="4"/>
  <c r="D69" i="4"/>
  <c r="B62" i="4"/>
  <c r="D50" i="4"/>
  <c r="E54" i="4"/>
  <c r="E57" i="4"/>
  <c r="E59" i="4"/>
  <c r="E61" i="4"/>
  <c r="E63" i="4"/>
  <c r="E65" i="4"/>
  <c r="E67" i="4"/>
  <c r="E69" i="4"/>
  <c r="E55" i="4"/>
  <c r="D51" i="4"/>
  <c r="D55" i="4"/>
  <c r="B58" i="4"/>
  <c r="B60" i="4"/>
  <c r="B64" i="4"/>
  <c r="B66" i="4"/>
  <c r="B68" i="4"/>
  <c r="E50" i="4"/>
  <c r="D52" i="4"/>
  <c r="B50" i="4"/>
  <c r="D56" i="4"/>
  <c r="D58" i="4"/>
  <c r="D60" i="4"/>
  <c r="D62" i="4"/>
  <c r="D68" i="4"/>
  <c r="D64" i="4"/>
  <c r="D66" i="4"/>
  <c r="B56" i="4"/>
  <c r="B52" i="4"/>
  <c r="B51" i="4"/>
  <c r="B55" i="4"/>
  <c r="B54" i="4"/>
  <c r="B53" i="4"/>
  <c r="H6" i="4"/>
  <c r="K9" i="4"/>
  <c r="K13" i="4"/>
  <c r="J16" i="4"/>
  <c r="J18" i="4"/>
  <c r="J20" i="4"/>
  <c r="J22" i="4"/>
  <c r="J5" i="4"/>
  <c r="H18" i="4"/>
  <c r="J6" i="4"/>
  <c r="J10" i="4"/>
  <c r="H14" i="4"/>
  <c r="K16" i="4"/>
  <c r="K18" i="4"/>
  <c r="K20" i="4"/>
  <c r="K22" i="4"/>
  <c r="H20" i="4"/>
  <c r="K6" i="4"/>
  <c r="K10" i="4"/>
  <c r="J14" i="4"/>
  <c r="H17" i="4"/>
  <c r="H19" i="4"/>
  <c r="H21" i="4"/>
  <c r="H23" i="4"/>
  <c r="J7" i="4"/>
  <c r="J11" i="4"/>
  <c r="K14" i="4"/>
  <c r="K19" i="4"/>
  <c r="H16" i="4"/>
  <c r="K7" i="4"/>
  <c r="K11" i="4"/>
  <c r="J15" i="4"/>
  <c r="J17" i="4"/>
  <c r="J19" i="4"/>
  <c r="J21" i="4"/>
  <c r="J23" i="4"/>
  <c r="J8" i="4"/>
  <c r="K15" i="4"/>
  <c r="K17" i="4"/>
  <c r="K23" i="4"/>
  <c r="K8" i="4"/>
  <c r="K12" i="4"/>
  <c r="K4" i="4"/>
  <c r="J12" i="4"/>
  <c r="K21" i="4"/>
  <c r="H22" i="4"/>
  <c r="J9" i="4"/>
  <c r="J13" i="4"/>
  <c r="K5" i="4"/>
  <c r="J4" i="4"/>
  <c r="H12" i="4"/>
  <c r="H4" i="4"/>
  <c r="H5" i="4"/>
  <c r="H13" i="4"/>
  <c r="H7" i="4"/>
  <c r="H10" i="4"/>
  <c r="H8" i="4"/>
  <c r="H9" i="4"/>
  <c r="H11" i="4"/>
  <c r="H15" i="4"/>
  <c r="J51" i="4"/>
  <c r="K54" i="4"/>
  <c r="K60" i="4"/>
  <c r="K51" i="4"/>
  <c r="J55" i="4"/>
  <c r="J57" i="4"/>
  <c r="J59" i="4"/>
  <c r="J61" i="4"/>
  <c r="J63" i="4"/>
  <c r="J65" i="4"/>
  <c r="J67" i="4"/>
  <c r="J69" i="4"/>
  <c r="K53" i="4"/>
  <c r="K66" i="4"/>
  <c r="H52" i="4"/>
  <c r="K55" i="4"/>
  <c r="K57" i="4"/>
  <c r="K59" i="4"/>
  <c r="K61" i="4"/>
  <c r="K63" i="4"/>
  <c r="K65" i="4"/>
  <c r="K67" i="4"/>
  <c r="K69" i="4"/>
  <c r="J52" i="4"/>
  <c r="H56" i="4"/>
  <c r="H58" i="4"/>
  <c r="H60" i="4"/>
  <c r="H62" i="4"/>
  <c r="H64" i="4"/>
  <c r="H66" i="4"/>
  <c r="H68" i="4"/>
  <c r="K50" i="4"/>
  <c r="K58" i="4"/>
  <c r="K52" i="4"/>
  <c r="J50" i="4"/>
  <c r="J68" i="4"/>
  <c r="K56" i="4"/>
  <c r="K62" i="4"/>
  <c r="K64" i="4"/>
  <c r="K68" i="4"/>
  <c r="J53" i="4"/>
  <c r="J56" i="4"/>
  <c r="J58" i="4"/>
  <c r="J60" i="4"/>
  <c r="J62" i="4"/>
  <c r="J64" i="4"/>
  <c r="J66" i="4"/>
  <c r="J54" i="4"/>
  <c r="H61" i="4"/>
  <c r="H63" i="4"/>
  <c r="H57" i="4"/>
  <c r="H59" i="4"/>
  <c r="H69" i="4"/>
  <c r="H67" i="4"/>
  <c r="H65" i="4"/>
  <c r="H50" i="4"/>
  <c r="H54" i="4"/>
  <c r="H51" i="4"/>
  <c r="H53" i="4"/>
  <c r="H55" i="4"/>
  <c r="AE6" i="4"/>
  <c r="AB27" i="4"/>
  <c r="AD15" i="4"/>
  <c r="AE44" i="4"/>
  <c r="AD17" i="4"/>
  <c r="AD42" i="4"/>
  <c r="AD40" i="4"/>
  <c r="AC36" i="4"/>
  <c r="AB12" i="4"/>
  <c r="AE41" i="4"/>
  <c r="AE13" i="4"/>
  <c r="AE37" i="4"/>
  <c r="AC45" i="4"/>
  <c r="AC28" i="4"/>
  <c r="AD18" i="4"/>
  <c r="AD8" i="4"/>
  <c r="AD34" i="4"/>
  <c r="AE27" i="4"/>
  <c r="AD29" i="4"/>
  <c r="AD28" i="4"/>
  <c r="AC12" i="4"/>
  <c r="AB4" i="4"/>
  <c r="AE18" i="4"/>
  <c r="AD36" i="4"/>
  <c r="AE40" i="4"/>
  <c r="AB30" i="4"/>
  <c r="AE30" i="4"/>
  <c r="AD44" i="4"/>
  <c r="AD16" i="4"/>
  <c r="AE16" i="4"/>
  <c r="AC32" i="4"/>
  <c r="AE43" i="4"/>
  <c r="AD11" i="4"/>
  <c r="AB37" i="4"/>
  <c r="AD10" i="4"/>
  <c r="AD21" i="4"/>
  <c r="AB23" i="4"/>
  <c r="AB45" i="4"/>
  <c r="AE21" i="4"/>
  <c r="AB14" i="4"/>
  <c r="AB5" i="4"/>
  <c r="AE42" i="4"/>
  <c r="AE20" i="4"/>
  <c r="AC35" i="4"/>
  <c r="AE14" i="4"/>
  <c r="AE5" i="4"/>
  <c r="AD46" i="4"/>
  <c r="AB20" i="4"/>
  <c r="AD32" i="4"/>
  <c r="AB38" i="4"/>
  <c r="AB39" i="4"/>
  <c r="AE34" i="4"/>
  <c r="AD22" i="4"/>
  <c r="AC29" i="4"/>
  <c r="AC17" i="4"/>
  <c r="AE15" i="4"/>
  <c r="AE23" i="4"/>
  <c r="AC9" i="4"/>
  <c r="AB41" i="4"/>
  <c r="AD43" i="4"/>
  <c r="AE8" i="4"/>
  <c r="AE19" i="4"/>
  <c r="AC19" i="4"/>
  <c r="AD13" i="4"/>
  <c r="AE38" i="4"/>
  <c r="AE7" i="4"/>
  <c r="AC22" i="4"/>
  <c r="AE22" i="4"/>
  <c r="AE10" i="4"/>
  <c r="AC31" i="4"/>
  <c r="AE31" i="4"/>
  <c r="AD6" i="4"/>
  <c r="AB6" i="4"/>
  <c r="AD19" i="4"/>
  <c r="AD31" i="4"/>
  <c r="AB31" i="4"/>
  <c r="AE39" i="4"/>
  <c r="AC39" i="4"/>
  <c r="AD9" i="4"/>
  <c r="AB9" i="4"/>
  <c r="AE33" i="4"/>
  <c r="AC33" i="4"/>
  <c r="AC4" i="4"/>
  <c r="AE4" i="4"/>
  <c r="AD35" i="4"/>
  <c r="AC11" i="4"/>
  <c r="AB33" i="4"/>
  <c r="AD33" i="4"/>
  <c r="AE46" i="4"/>
  <c r="AB7" i="4"/>
  <c r="AD7" i="4"/>
  <c r="I74" i="4" l="1"/>
  <c r="I77" i="4"/>
  <c r="C75" i="4"/>
  <c r="I76" i="4"/>
  <c r="I75" i="4"/>
  <c r="C74" i="4"/>
  <c r="C73" i="4"/>
  <c r="I83" i="4"/>
  <c r="C81" i="4"/>
  <c r="C77" i="4"/>
  <c r="C76" i="4"/>
  <c r="I73" i="4"/>
  <c r="I85" i="4"/>
  <c r="I81" i="4"/>
  <c r="I84" i="4"/>
  <c r="C85" i="4"/>
  <c r="C84" i="4"/>
  <c r="C83" i="4"/>
  <c r="C82" i="4"/>
  <c r="I82" i="4"/>
  <c r="B76" i="4"/>
  <c r="B77" i="4"/>
  <c r="B81" i="4"/>
  <c r="B83" i="4"/>
  <c r="B82" i="4"/>
  <c r="B73" i="4"/>
  <c r="B75" i="4"/>
  <c r="B74" i="4"/>
  <c r="H81" i="4"/>
  <c r="H76" i="4"/>
  <c r="B85" i="4"/>
  <c r="B84" i="4"/>
  <c r="H77" i="4"/>
  <c r="H85" i="4"/>
  <c r="H84" i="4"/>
  <c r="H73" i="4"/>
  <c r="H75" i="4"/>
  <c r="H74" i="4"/>
  <c r="H82" i="4"/>
  <c r="H83" i="4"/>
  <c r="K76" i="4"/>
  <c r="D73" i="4"/>
  <c r="D76" i="4"/>
  <c r="J82" i="4"/>
  <c r="J77" i="4"/>
  <c r="J83" i="4"/>
  <c r="J74" i="4"/>
  <c r="E74" i="4"/>
  <c r="E83" i="4"/>
  <c r="K74" i="4"/>
  <c r="K81" i="4"/>
  <c r="K85" i="4"/>
  <c r="K77" i="4"/>
  <c r="D82" i="4"/>
  <c r="D83" i="4"/>
  <c r="D81" i="4"/>
  <c r="J75" i="4"/>
  <c r="E84" i="4"/>
  <c r="E76" i="4"/>
  <c r="K83" i="4"/>
  <c r="E82" i="4"/>
  <c r="E81" i="4"/>
  <c r="E77" i="4"/>
  <c r="J73" i="4"/>
  <c r="D84" i="4"/>
  <c r="J76" i="4"/>
  <c r="E75" i="4"/>
  <c r="D77" i="4"/>
  <c r="K84" i="4"/>
  <c r="E85" i="4"/>
  <c r="D75" i="4"/>
  <c r="K82" i="4"/>
  <c r="D74" i="4"/>
  <c r="J81" i="4"/>
  <c r="J84" i="4"/>
  <c r="J85" i="4"/>
  <c r="E73" i="4"/>
  <c r="D85" i="4"/>
  <c r="K75" i="4"/>
  <c r="K73" i="4"/>
  <c r="G33" i="1" l="1"/>
  <c r="G34" i="1"/>
  <c r="G31" i="1"/>
  <c r="G32" i="1"/>
  <c r="G30" i="1"/>
  <c r="G36" i="1"/>
  <c r="G39" i="1"/>
  <c r="G38" i="1"/>
  <c r="G37" i="1"/>
  <c r="G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4" authorId="0" shapeId="0" xr:uid="{59EAD7CA-2120-4955-8347-B50104E0F6E2}">
      <text>
        <r>
          <rPr>
            <b/>
            <sz val="10"/>
            <color indexed="81"/>
            <rFont val="MS P ゴシック"/>
            <family val="3"/>
            <charset val="128"/>
          </rPr>
          <t>県役員　 → 県連の会長、理事長、事務局長
県企画　 → 小・中学生企画部会メンバー
郡市役員 → 大会担当地区役員３役
運営補助 → 県役員、県企画、郡市役員、審判以外の団体責任者</t>
        </r>
      </text>
    </comment>
    <comment ref="L10" authorId="0" shapeId="0" xr:uid="{5E5F23CA-8F9C-4274-AD89-2F3DF15D4FFA}">
      <text>
        <r>
          <rPr>
            <b/>
            <sz val="9"/>
            <color indexed="81"/>
            <rFont val="MS P ゴシック"/>
            <family val="3"/>
            <charset val="128"/>
          </rPr>
          <t xml:space="preserve">以下の通りお願いします。
選手　５名まで→補助員１名
選手１０名まで→補助員２名
選手１５名まで→補助員３名
選手２０名まで→補助員４名
選手２５名まで→補助員５名
補助員が余る場合は多く出した道場より減らして対応
</t>
        </r>
        <r>
          <rPr>
            <b/>
            <sz val="9"/>
            <color indexed="10"/>
            <rFont val="MS P ゴシック"/>
            <family val="3"/>
            <charset val="128"/>
          </rPr>
          <t>（中学校で学校登録されている学校も同様とする）</t>
        </r>
      </text>
    </comment>
    <comment ref="L15" authorId="0" shapeId="0" xr:uid="{57235C50-0F8D-4BCE-80EB-8D5297501FE5}">
      <text>
        <r>
          <rPr>
            <b/>
            <sz val="9"/>
            <color indexed="81"/>
            <rFont val="MS P ゴシック"/>
            <family val="3"/>
            <charset val="128"/>
          </rPr>
          <t>コーチは責任者以外の指導者もしくは保護者とし、基本各学年男女別に１名、最高４名迄とする。
選手の人数を超える数のコーチは登録できません。
当日のコーチはこの名簿で申請した方のみ。</t>
        </r>
      </text>
    </comment>
    <comment ref="B18" authorId="0" shapeId="0" xr:uid="{9E85827F-4364-4C8A-A3F9-940D47DBE9EE}">
      <text>
        <r>
          <rPr>
            <b/>
            <sz val="9"/>
            <color indexed="81"/>
            <rFont val="MS P ゴシック"/>
            <family val="3"/>
            <charset val="128"/>
          </rPr>
          <t xml:space="preserve">選手個人が所属している中学校名を記入してください。
熊本県外の中学校の場合は、中学校名の後に県名を()書きしてください。
"中学校"や"中"は不要。
県内に同じ名前の学校がある場合や、第〇中学校などどこの学校か分かりずらい場合は以下のようにしてください。
××市立○○中学校→××○○
△△市立○○中学校→△△○○
</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→自動で西暦に変換されます。</t>
        </r>
      </text>
    </comment>
    <comment ref="G18" authorId="0" shapeId="0" xr:uid="{79D398EA-1E70-4B48-BC86-D89FAAC133C6}">
      <text>
        <r>
          <rPr>
            <b/>
            <sz val="9"/>
            <color indexed="81"/>
            <rFont val="MS P ゴシック"/>
            <family val="3"/>
            <charset val="128"/>
          </rPr>
          <t>生年月日を参照し、大会当日時点での年齢が計算されます。</t>
        </r>
      </text>
    </comment>
    <comment ref="H18" authorId="0" shapeId="0" xr:uid="{9C9A87B3-AB76-4CC6-9522-21AC573682BD}">
      <text>
        <r>
          <rPr>
            <b/>
            <sz val="9"/>
            <color indexed="81"/>
            <rFont val="MS P ゴシック"/>
            <family val="3"/>
            <charset val="128"/>
          </rPr>
          <t>生年月日を参照し、大会当日時点の学年が計算されます。１年・２年・３年に該当しない場合Errorとなりますので、生年月日を確認してください。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が必要となりますので、未取得の方は、事前に級（段）位登録の申請をしておいてください。</t>
        </r>
      </text>
    </comment>
    <comment ref="M18"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
組手は、1・2年組手か代表組手かどちらか1種目のみ。</t>
        </r>
      </text>
    </comment>
    <comment ref="Q18" authorId="0" shapeId="0" xr:uid="{E81997CE-D44B-492F-B8CA-DBBF65F5EF1E}">
      <text>
        <r>
          <rPr>
            <b/>
            <sz val="9"/>
            <color indexed="81"/>
            <rFont val="MS P ゴシック"/>
            <family val="3"/>
            <charset val="128"/>
          </rPr>
          <t>団体戦出場種目に○を選択
補欠選手は▲を選択
【形】
男女各1チーム
選手３名＋補欠２名まで
【組手】
男女各1チーム
選手３名＋補欠２名まで</t>
        </r>
      </text>
    </comment>
  </commentList>
</comments>
</file>

<file path=xl/sharedStrings.xml><?xml version="1.0" encoding="utf-8"?>
<sst xmlns="http://schemas.openxmlformats.org/spreadsheetml/2006/main" count="250" uniqueCount="149">
  <si>
    <t>1・2年組手</t>
    <rPh sb="3" eb="4">
      <t>ネン</t>
    </rPh>
    <rPh sb="4" eb="6">
      <t>クミテ</t>
    </rPh>
    <phoneticPr fontId="6"/>
  </si>
  <si>
    <t>代表組手</t>
    <rPh sb="0" eb="4">
      <t>ダイヒョウクミテ</t>
    </rPh>
    <phoneticPr fontId="6"/>
  </si>
  <si>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</si>
  <si>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</si>
  <si>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</si>
  <si>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</si>
  <si>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地区</t>
    <rPh sb="0" eb="2">
      <t>チク</t>
    </rPh>
    <phoneticPr fontId="2"/>
  </si>
  <si>
    <t>　</t>
  </si>
  <si>
    <t>団体</t>
    <rPh sb="0" eb="2">
      <t>ダンタイ</t>
    </rPh>
    <phoneticPr fontId="6"/>
  </si>
  <si>
    <t>形</t>
    <rPh sb="0" eb="1">
      <t>カタ</t>
    </rPh>
    <phoneticPr fontId="2"/>
  </si>
  <si>
    <t>組手</t>
    <rPh sb="0" eb="2">
      <t>クミテ</t>
    </rPh>
    <phoneticPr fontId="2"/>
  </si>
  <si>
    <t>個人</t>
    <rPh sb="0" eb="2">
      <t>コジン</t>
    </rPh>
    <phoneticPr fontId="6"/>
  </si>
  <si>
    <t>7級</t>
  </si>
  <si>
    <t>男子</t>
  </si>
  <si>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</si>
  <si>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</si>
  <si>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</si>
  <si>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〇</t>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</si>
  <si>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</si>
  <si>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</si>
  <si>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</si>
  <si>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</si>
  <si>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</si>
  <si>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</si>
  <si>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</si>
  <si>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</si>
  <si>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</si>
  <si>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</si>
  <si>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</si>
  <si>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</si>
  <si>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</si>
  <si>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</si>
  <si>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</si>
  <si>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</si>
  <si>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</si>
  <si>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</si>
  <si>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ひごまる会</t>
    <rPh sb="4" eb="5">
      <t>カイ</t>
    </rPh>
    <phoneticPr fontId="2"/>
  </si>
  <si>
    <t>日本くま学園</t>
    <rPh sb="0" eb="2">
      <t>ニホン</t>
    </rPh>
    <rPh sb="4" eb="6">
      <t>ガクエン</t>
    </rPh>
    <phoneticPr fontId="2"/>
  </si>
  <si>
    <t>担当</t>
    <rPh sb="0" eb="2">
      <t>タントウ</t>
    </rPh>
    <phoneticPr fontId="2"/>
  </si>
  <si>
    <t>番号</t>
    <rPh sb="0" eb="2">
      <t>バンゴウ</t>
    </rPh>
    <phoneticPr fontId="2"/>
  </si>
  <si>
    <t>学校</t>
    <rPh sb="0" eb="2">
      <t>ガッコウ</t>
    </rPh>
    <phoneticPr fontId="2"/>
  </si>
  <si>
    <t>所属</t>
    <rPh sb="0" eb="2">
      <t>ショゾク</t>
    </rPh>
    <phoneticPr fontId="2"/>
  </si>
  <si>
    <t>ふりがな</t>
    <phoneticPr fontId="2"/>
  </si>
  <si>
    <t>男子</t>
    <rPh sb="0" eb="2">
      <t>ダンシ</t>
    </rPh>
    <phoneticPr fontId="2"/>
  </si>
  <si>
    <t>女子</t>
    <rPh sb="0" eb="2">
      <t>ジョシ</t>
    </rPh>
    <phoneticPr fontId="2"/>
  </si>
  <si>
    <t>個人形</t>
    <rPh sb="0" eb="3">
      <t>コジンカタ</t>
    </rPh>
    <phoneticPr fontId="2"/>
  </si>
  <si>
    <t>1・2年組手</t>
    <rPh sb="3" eb="4">
      <t>ネン</t>
    </rPh>
    <rPh sb="4" eb="6">
      <t>クミテ</t>
    </rPh>
    <phoneticPr fontId="2"/>
  </si>
  <si>
    <t>代表組手</t>
    <rPh sb="0" eb="4">
      <t>ダイヒョウクミテ</t>
    </rPh>
    <phoneticPr fontId="2"/>
  </si>
  <si>
    <t>団体形</t>
    <rPh sb="0" eb="3">
      <t>ダンタイカタ</t>
    </rPh>
    <phoneticPr fontId="2"/>
  </si>
  <si>
    <t>団体組手</t>
    <rPh sb="0" eb="4">
      <t>ダンタイクミテ</t>
    </rPh>
    <phoneticPr fontId="2"/>
  </si>
  <si>
    <t>補</t>
    <rPh sb="0" eb="1">
      <t>ホ</t>
    </rPh>
    <phoneticPr fontId="2"/>
  </si>
  <si>
    <t>団体形補欠</t>
    <rPh sb="0" eb="3">
      <t>ダンタイガタ</t>
    </rPh>
    <rPh sb="3" eb="5">
      <t>ホケツ</t>
    </rPh>
    <phoneticPr fontId="2"/>
  </si>
  <si>
    <t>団体組手補欠</t>
    <rPh sb="0" eb="4">
      <t>ダンタイクミテ</t>
    </rPh>
    <rPh sb="4" eb="6">
      <t>ホケツ</t>
    </rPh>
    <phoneticPr fontId="2"/>
  </si>
  <si>
    <t>個人組手　１・２年生男子</t>
    <rPh sb="0" eb="4">
      <t>コジンクミテ</t>
    </rPh>
    <rPh sb="8" eb="9">
      <t>ネン</t>
    </rPh>
    <rPh sb="9" eb="10">
      <t>セイ</t>
    </rPh>
    <rPh sb="10" eb="12">
      <t>ダンシ</t>
    </rPh>
    <phoneticPr fontId="2"/>
  </si>
  <si>
    <t>個人形　男子</t>
    <rPh sb="0" eb="3">
      <t>コジンカタ</t>
    </rPh>
    <rPh sb="4" eb="6">
      <t>ダンシ</t>
    </rPh>
    <phoneticPr fontId="2"/>
  </si>
  <si>
    <t>個人形　女子</t>
    <rPh sb="0" eb="3">
      <t>コジンカタ</t>
    </rPh>
    <rPh sb="4" eb="6">
      <t>ジョシ</t>
    </rPh>
    <phoneticPr fontId="2"/>
  </si>
  <si>
    <t>個人組手　１・２年生女子</t>
    <rPh sb="0" eb="2">
      <t>コジン</t>
    </rPh>
    <rPh sb="2" eb="4">
      <t>クミテ</t>
    </rPh>
    <rPh sb="8" eb="9">
      <t>ネン</t>
    </rPh>
    <rPh sb="9" eb="10">
      <t>セイ</t>
    </rPh>
    <rPh sb="10" eb="12">
      <t>ジョシ</t>
    </rPh>
    <phoneticPr fontId="2"/>
  </si>
  <si>
    <t>個人組手　代表男子</t>
    <rPh sb="0" eb="4">
      <t>コジンクミテ</t>
    </rPh>
    <rPh sb="5" eb="7">
      <t>ダイヒョウ</t>
    </rPh>
    <rPh sb="7" eb="9">
      <t>ダンシ</t>
    </rPh>
    <phoneticPr fontId="2"/>
  </si>
  <si>
    <t>個人組手　代表女子</t>
    <rPh sb="0" eb="4">
      <t>コジンクミテ</t>
    </rPh>
    <rPh sb="5" eb="7">
      <t>ダイヒョウ</t>
    </rPh>
    <rPh sb="7" eb="9">
      <t>ジョシ</t>
    </rPh>
    <phoneticPr fontId="2"/>
  </si>
  <si>
    <t>団体形　男子</t>
    <rPh sb="0" eb="3">
      <t>ダンタイカタ</t>
    </rPh>
    <rPh sb="4" eb="6">
      <t>ダンシ</t>
    </rPh>
    <phoneticPr fontId="2"/>
  </si>
  <si>
    <t>旧会員証の方→新会員番号</t>
    <rPh sb="0" eb="4">
      <t>キュウカイインショウ</t>
    </rPh>
    <rPh sb="5" eb="6">
      <t>カタ</t>
    </rPh>
    <rPh sb="7" eb="12">
      <t>シンカイインバンゴウ</t>
    </rPh>
    <phoneticPr fontId="2"/>
  </si>
  <si>
    <t>（　　　　　　　　　　）</t>
    <phoneticPr fontId="2"/>
  </si>
  <si>
    <t>団体組手　男子</t>
    <rPh sb="0" eb="2">
      <t>ダンタイ</t>
    </rPh>
    <rPh sb="2" eb="4">
      <t>クミテ</t>
    </rPh>
    <rPh sb="5" eb="7">
      <t>ダンシ</t>
    </rPh>
    <phoneticPr fontId="2"/>
  </si>
  <si>
    <t>団体形　女子</t>
    <rPh sb="0" eb="3">
      <t>ダンタイカタ</t>
    </rPh>
    <rPh sb="4" eb="6">
      <t>ジョシ</t>
    </rPh>
    <phoneticPr fontId="2"/>
  </si>
  <si>
    <t>団体組手　女子</t>
    <rPh sb="0" eb="2">
      <t>ダンタイ</t>
    </rPh>
    <rPh sb="2" eb="4">
      <t>クミテ</t>
    </rPh>
    <rPh sb="5" eb="7">
      <t>ジョシ</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</si>
  <si>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</si>
  <si>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</si>
  <si>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</si>
  <si>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</si>
  <si>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</si>
  <si>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</si>
  <si>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</si>
  <si>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</si>
  <si>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</si>
  <si>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</si>
  <si>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</si>
  <si>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</si>
  <si>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</si>
  <si>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</si>
  <si>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</si>
  <si>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</si>
  <si>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</si>
  <si>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</si>
  <si>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</si>
  <si>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</si>
  <si>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通信欄</t>
    <rPh sb="0" eb="3">
      <t>ツウシンラン</t>
    </rPh>
    <phoneticPr fontId="2"/>
  </si>
  <si>
    <t>連絡事項などある場合、以下に記入してください</t>
    <rPh sb="0" eb="4">
      <t>レンラクジコウ</t>
    </rPh>
    <rPh sb="8" eb="10">
      <t>バアイ</t>
    </rPh>
    <rPh sb="11" eb="13">
      <t>イカ</t>
    </rPh>
    <rPh sb="14" eb="16">
      <t>キニュウ</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</si>
  <si>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</si>
  <si>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</si>
  <si>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</si>
  <si>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</si>
  <si>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</si>
  <si>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１．本大会は、県中体連との共催大会です。</t>
    <rPh sb="2" eb="5">
      <t>ホンタイカイ</t>
    </rPh>
    <rPh sb="7" eb="8">
      <t>ケン</t>
    </rPh>
    <rPh sb="8" eb="11">
      <t>チュウタイレン</t>
    </rPh>
    <rPh sb="13" eb="15">
      <t>キョウサイ</t>
    </rPh>
    <rPh sb="15" eb="17">
      <t>タイカイ</t>
    </rPh>
    <phoneticPr fontId="2"/>
  </si>
  <si>
    <t>学校長に出場する意思を伝え、参加を認めてもらうこと。印鑑は必要なし。</t>
    <rPh sb="0" eb="3">
      <t>ガッコウチョウ</t>
    </rPh>
    <rPh sb="4" eb="6">
      <t>シュツジョウ</t>
    </rPh>
    <rPh sb="8" eb="10">
      <t>イシ</t>
    </rPh>
    <rPh sb="11" eb="12">
      <t>ツタ</t>
    </rPh>
    <rPh sb="14" eb="16">
      <t>サンカ</t>
    </rPh>
    <rPh sb="17" eb="18">
      <t>ミト</t>
    </rPh>
    <rPh sb="26" eb="28">
      <t>インカン</t>
    </rPh>
    <rPh sb="29" eb="31">
      <t>ヒツヨウ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</si>
  <si>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</si>
  <si>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</si>
  <si>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</si>
  <si>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</si>
  <si>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</si>
  <si>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</si>
  <si>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</si>
  <si>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</si>
  <si>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</si>
  <si>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</si>
  <si>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</si>
  <si>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</si>
  <si>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</si>
  <si>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</si>
  <si>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</si>
  <si>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個人での支払いはNG
必ず、道場名　道場長の名前を書き支払い証に内訳を書いて支払いをお願い致します
事務局での確認作業が困難になります</t>
    <rPh sb="0" eb="2">
      <t>コジン</t>
    </rPh>
    <rPh sb="4" eb="6">
      <t>シハラ</t>
    </rPh>
    <phoneticPr fontId="7"/>
  </si>
  <si>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です。取得年月日または発行番号を必ず記入してください。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29" eb="33">
      <t>ハッコウバンゴウ</t>
    </rPh>
    <rPh sb="46" eb="49">
      <t>シンセイチュウ</t>
    </rPh>
    <rPh sb="50" eb="51">
      <t>ミト</t>
    </rPh>
    <rPh sb="58" eb="59">
      <t>マエ</t>
    </rPh>
    <rPh sb="62" eb="64">
      <t>トウロク</t>
    </rPh>
    <rPh sb="78" eb="80">
      <t>ネンド</t>
    </rPh>
    <rPh sb="80" eb="82">
      <t>イコウ</t>
    </rPh>
    <rPh sb="83" eb="85">
      <t>シュトク</t>
    </rPh>
    <rPh sb="88" eb="89">
      <t>カタ</t>
    </rPh>
    <rPh sb="91" eb="95">
      <t>ハッコウバンゴウ</t>
    </rPh>
    <rPh sb="96" eb="98">
      <t>キニュウ</t>
    </rPh>
    <phoneticPr fontId="2"/>
  </si>
  <si>
    <t>振込期間：</t>
    <rPh sb="0" eb="2">
      <t>フリコミ</t>
    </rPh>
    <rPh sb="2" eb="4">
      <t>キカン</t>
    </rPh>
    <phoneticPr fontId="2"/>
  </si>
  <si>
    <t>このシートはいじらず、確認のみお願いいたします。申込書シートを参照し、計算式によって振り分けています。エントリー表がおかしい場合は、申込書に不備がないかご確認ください。</t>
    <rPh sb="11" eb="13">
      <t>カクニン</t>
    </rPh>
    <rPh sb="16" eb="17">
      <t>ネガ</t>
    </rPh>
    <rPh sb="24" eb="27">
      <t>モウシコミショ</t>
    </rPh>
    <rPh sb="31" eb="33">
      <t>サンショウ</t>
    </rPh>
    <rPh sb="35" eb="38">
      <t>ケイサンシキ</t>
    </rPh>
    <rPh sb="42" eb="43">
      <t>フ</t>
    </rPh>
    <rPh sb="44" eb="45">
      <t>ワ</t>
    </rPh>
    <rPh sb="56" eb="57">
      <t>ヒョウ</t>
    </rPh>
    <rPh sb="62" eb="64">
      <t>バアイ</t>
    </rPh>
    <rPh sb="66" eb="68">
      <t>モウシコミ</t>
    </rPh>
    <rPh sb="68" eb="69">
      <t>ショ</t>
    </rPh>
    <rPh sb="70" eb="72">
      <t>フビ</t>
    </rPh>
    <rPh sb="77" eb="79">
      <t>カクニン</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</si>
  <si>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 xml:space="preserve">をお願い致します。
県連会員登録が済んでいない選手、年度の更新が済んでいない選手は、県連HP会員登録システムにて登録をして、会員登録確認書に記入し道場単位で支払いをお願いします。県連会員登録の際に全空連会員証も必要になりますので、事前に登録をお願いします。
</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ケンレン</t>
    </rPh>
    <rPh sb="134" eb="138">
      <t>カイイントウロク</t>
    </rPh>
    <rPh sb="139" eb="140">
      <t>サイ</t>
    </rPh>
    <rPh sb="141" eb="144">
      <t>ゼンクウレン</t>
    </rPh>
    <rPh sb="144" eb="147">
      <t>カイインショウ</t>
    </rPh>
    <rPh sb="148" eb="150">
      <t>ヒツヨウ</t>
    </rPh>
    <rPh sb="158" eb="160">
      <t>ジゼン</t>
    </rPh>
    <rPh sb="161" eb="163">
      <t>トウロク</t>
    </rPh>
    <rPh sb="165" eb="166">
      <t>ネガ</t>
    </rPh>
    <rPh sb="173" eb="176">
      <t>シンセイチュウ</t>
    </rPh>
    <rPh sb="178" eb="179">
      <t>ウ</t>
    </rPh>
    <rPh sb="180" eb="181">
      <t>ツ</t>
    </rPh>
    <phoneticPr fontId="2"/>
  </si>
  <si>
    <t>第36回熊本県中学校空手道大会　申込書</t>
    <rPh sb="0" eb="1">
      <t>ダイ</t>
    </rPh>
    <rPh sb="3" eb="4">
      <t>カイ</t>
    </rPh>
    <rPh sb="4" eb="7">
      <t>クマモトケン</t>
    </rPh>
    <rPh sb="7" eb="10">
      <t>チュウガッコウ</t>
    </rPh>
    <rPh sb="10" eb="15">
      <t>カラテドウタイカイ</t>
    </rPh>
    <rPh sb="16" eb="19">
      <t>モウシコミショ</t>
    </rPh>
    <phoneticPr fontId="2"/>
  </si>
  <si>
    <t>申込締切　４月１8日２４：００まで</t>
    <rPh sb="0" eb="4">
      <t>モウシコミシメキリ</t>
    </rPh>
    <rPh sb="6" eb="7">
      <t>ガツ</t>
    </rPh>
    <rPh sb="9" eb="10">
      <t>ニチ</t>
    </rPh>
    <phoneticPr fontId="2"/>
  </si>
  <si>
    <t>4月1日～18日</t>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</si>
  <si>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2"/>
        <color rgb="FFFFFF00"/>
        <rFont val="HG丸ｺﾞｼｯｸM-PRO"/>
        <family val="3"/>
        <charset val="128"/>
      </rPr>
      <t xml:space="preserve">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
</t>
    </r>
    <r>
      <rPr>
        <sz val="12"/>
        <color rgb="FFC00000"/>
        <rFont val="HG丸ｺﾞｼｯｸM-PRO"/>
        <family val="3"/>
        <charset val="128"/>
      </rPr>
      <t xml:space="preserve">
右上角に赤のコーナーマークがあるセルには注意事項が記載されています。カーソルをセルに合わせると表示されますので必ず読んで下さい。</t>
    </r>
    <phoneticPr fontId="2"/>
  </si>
  <si>
    <t>道場長　県連会員証</t>
    <rPh sb="0" eb="2">
      <t>ドウジョウ</t>
    </rPh>
    <rPh sb="2" eb="3">
      <t>チョウ</t>
    </rPh>
    <rPh sb="4" eb="9">
      <t>ケンレンカイインショウ</t>
    </rPh>
    <phoneticPr fontId="2"/>
  </si>
  <si>
    <t>道場長　全空連会員証</t>
    <rPh sb="0" eb="2">
      <t>ドウジョウ</t>
    </rPh>
    <rPh sb="2" eb="3">
      <t>チョウ</t>
    </rPh>
    <rPh sb="4" eb="7">
      <t>ゼンクウレン</t>
    </rPh>
    <rPh sb="7" eb="10">
      <t>カイインショウ</t>
    </rPh>
    <phoneticPr fontId="2"/>
  </si>
  <si>
    <t>責任者携帯電話</t>
    <rPh sb="0" eb="3">
      <t>セキニンシャ</t>
    </rPh>
    <rPh sb="3" eb="7">
      <t>ケイタイデンワ</t>
    </rPh>
    <phoneticPr fontId="2"/>
  </si>
  <si>
    <t>例</t>
    <rPh sb="0" eb="1">
      <t>レイ</t>
    </rPh>
    <phoneticPr fontId="2"/>
  </si>
  <si>
    <t>熊　紋太郎</t>
    <rPh sb="0" eb="1">
      <t>くま</t>
    </rPh>
    <rPh sb="2" eb="5">
      <t>もんたろう</t>
    </rPh>
    <phoneticPr fontId="6" type="Hiragana" alignment="distributed"/>
  </si>
  <si>
    <t>くま　もんたろう</t>
    <phoneticPr fontId="2"/>
  </si>
  <si>
    <t>所属中学校名
（略称）</t>
    <rPh sb="0" eb="2">
      <t>ショゾク</t>
    </rPh>
    <rPh sb="2" eb="5">
      <t>チュウガッコウ</t>
    </rPh>
    <rPh sb="3" eb="5">
      <t>ガッコウ</t>
    </rPh>
    <rPh sb="5" eb="6">
      <t>メイ</t>
    </rPh>
    <rPh sb="8" eb="10">
      <t>リャクショウ</t>
    </rPh>
    <phoneticPr fontId="4"/>
  </si>
  <si>
    <t>団体名（正式名称）</t>
    <rPh sb="0" eb="3">
      <t>ダンタイメイ</t>
    </rPh>
    <rPh sb="4" eb="6">
      <t>セイシキ</t>
    </rPh>
    <rPh sb="6" eb="8">
      <t>メイショウ</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</si>
  <si>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各行事の担当者が全員すぐに申込受付の返信ができるとは限りません。できる限り早急に対応いたしますが、２～３日程度は返信を待ってください。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モウシコミ</t>
    </rPh>
    <rPh sb="255" eb="257">
      <t>ウケツケ</t>
    </rPh>
    <rPh sb="258" eb="260">
      <t>ヘンシン</t>
    </rPh>
    <rPh sb="266" eb="267">
      <t>カギ</t>
    </rPh>
    <rPh sb="275" eb="276">
      <t>カギ</t>
    </rPh>
    <rPh sb="277" eb="279">
      <t>ソウキュウ</t>
    </rPh>
    <rPh sb="280" eb="282">
      <t>タイオウ</t>
    </rPh>
    <rPh sb="292" eb="293">
      <t>ニチ</t>
    </rPh>
    <rPh sb="293" eb="295">
      <t>テイド</t>
    </rPh>
    <rPh sb="296" eb="298">
      <t>ヘンシン</t>
    </rPh>
    <rPh sb="299" eb="300">
      <t>マ</t>
    </rPh>
    <rPh sb="308" eb="310">
      <t>モウシコミ</t>
    </rPh>
    <rPh sb="312" eb="314">
      <t>ヨユウ</t>
    </rPh>
    <rPh sb="319" eb="320">
      <t>ネガ</t>
    </rPh>
    <phoneticPr fontId="2"/>
  </si>
  <si>
    <r>
      <t>責任者の方は、</t>
    </r>
    <r>
      <rPr>
        <sz val="12"/>
        <color rgb="FFFF0000"/>
        <rFont val="HG丸ｺﾞｼｯｸM-PRO"/>
        <family val="3"/>
        <charset val="128"/>
      </rPr>
      <t>大会出席の場合、役員・審判・補助員</t>
    </r>
    <r>
      <rPr>
        <sz val="12"/>
        <rFont val="HG丸ｺﾞｼｯｸM-PRO"/>
        <family val="3"/>
        <charset val="128"/>
      </rPr>
      <t>のいずれかに必ず名前を記載し、大会運営にご協力ください。
責任者の方が</t>
    </r>
    <r>
      <rPr>
        <sz val="12"/>
        <color rgb="FFFF0000"/>
        <rFont val="HG丸ｺﾞｼｯｸM-PRO"/>
        <family val="3"/>
        <charset val="128"/>
      </rPr>
      <t>大会欠席の場合、代理の方を役員・審判・補助員のいずれかに出してください</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のでご注意下さい。やむを得ない事情がある場合は、申込書の通信欄に記載してください。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7" eb="248">
      <t>エ</t>
    </rPh>
    <rPh sb="250" eb="252">
      <t>ジジョウ</t>
    </rPh>
    <rPh sb="255" eb="257">
      <t>バアイ</t>
    </rPh>
    <rPh sb="259" eb="262">
      <t>モウシコミショ</t>
    </rPh>
    <rPh sb="263" eb="266">
      <t>ツウシンラン</t>
    </rPh>
    <rPh sb="267" eb="269">
      <t>キサイ</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</si>
  <si>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県連会員証について、県連HPで表示はできますがダウンロードができません。表示画面をスクリーンショットするかスマホで撮影するなどして貼り付けてください。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</si>
  <si>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2．申込に関しての注意事項</t>
    <rPh sb="2" eb="4">
      <t>モウシコミ</t>
    </rPh>
    <rPh sb="5" eb="6">
      <t>カン</t>
    </rPh>
    <rPh sb="9" eb="11">
      <t>チュウイ</t>
    </rPh>
    <rPh sb="11" eb="13">
      <t>ジコウ</t>
    </rPh>
    <phoneticPr fontId="2"/>
  </si>
  <si>
    <t>所属クラブ・道場名</t>
    <rPh sb="0" eb="2">
      <t>ショゾク</t>
    </rPh>
    <rPh sb="6" eb="8">
      <t>ドウジョウ</t>
    </rPh>
    <rPh sb="8" eb="9">
      <t>メイ</t>
    </rPh>
    <phoneticPr fontId="2"/>
  </si>
  <si>
    <t>3．責任者の役割、および補助員について</t>
    <rPh sb="2" eb="5">
      <t>セキニンシャ</t>
    </rPh>
    <rPh sb="6" eb="8">
      <t>ヤクワリ</t>
    </rPh>
    <rPh sb="12" eb="15">
      <t>ホジョイン</t>
    </rPh>
    <phoneticPr fontId="2"/>
  </si>
  <si>
    <t>4．コーチについて</t>
    <phoneticPr fontId="2"/>
  </si>
  <si>
    <t>5．道場長の県連会員証・全空連会員証について</t>
    <rPh sb="2" eb="5">
      <t>ドウジョウチョウ</t>
    </rPh>
    <rPh sb="6" eb="11">
      <t>ケンレンカイインショウ</t>
    </rPh>
    <rPh sb="12" eb="18">
      <t>ゼンクウレンカイインショウ</t>
    </rPh>
    <phoneticPr fontId="2"/>
  </si>
  <si>
    <t>6．選手の全空連会員番号・県連会員番号について</t>
    <rPh sb="2" eb="4">
      <t>センシュ</t>
    </rPh>
    <rPh sb="5" eb="8">
      <t>ゼンクウレン</t>
    </rPh>
    <rPh sb="8" eb="12">
      <t>カイインバンゴウ</t>
    </rPh>
    <rPh sb="13" eb="17">
      <t>ケンレンカイイン</t>
    </rPh>
    <rPh sb="17" eb="19">
      <t>バンゴウ</t>
    </rPh>
    <phoneticPr fontId="2"/>
  </si>
  <si>
    <t>7．選手の全空連公認級段位について</t>
    <rPh sb="2" eb="4">
      <t>センシュ</t>
    </rPh>
    <rPh sb="5" eb="8">
      <t>ゼンクウレン</t>
    </rPh>
    <rPh sb="8" eb="10">
      <t>コウニン</t>
    </rPh>
    <rPh sb="10" eb="13">
      <t>キュウダンイ</t>
    </rPh>
    <phoneticPr fontId="2"/>
  </si>
  <si>
    <t>8．参加費の支払いに関する注意事項</t>
    <rPh sb="2" eb="5">
      <t>サンカヒ</t>
    </rPh>
    <rPh sb="6" eb="8">
      <t>シハラ</t>
    </rPh>
    <rPh sb="10" eb="11">
      <t>カン</t>
    </rPh>
    <rPh sb="13" eb="17">
      <t>チュウイジコウ</t>
    </rPh>
    <phoneticPr fontId="2"/>
  </si>
  <si>
    <t>9．JPEGファイル（写真データ）の貼付けについて</t>
    <rPh sb="11" eb="13">
      <t>シャシン</t>
    </rPh>
    <rPh sb="18" eb="19">
      <t>ハ</t>
    </rPh>
    <rPh sb="19" eb="20">
      <t>ツ</t>
    </rPh>
    <phoneticPr fontId="2"/>
  </si>
  <si>
    <t>10．その他</t>
    <rPh sb="5" eb="6">
      <t>タ</t>
    </rPh>
    <phoneticPr fontId="2"/>
  </si>
  <si>
    <t>11．HP投稿に関する注意事項</t>
    <rPh sb="5" eb="7">
      <t>トウコウ</t>
    </rPh>
    <rPh sb="8" eb="9">
      <t>カン</t>
    </rPh>
    <rPh sb="11" eb="15">
      <t>チュウイジコウ</t>
    </rPh>
    <phoneticPr fontId="2"/>
  </si>
  <si>
    <r>
      <t>参加資格、申込要件が従来より大幅に変更されております。
詳細は、</t>
    </r>
    <r>
      <rPr>
        <sz val="12"/>
        <color rgb="FFFF0000"/>
        <rFont val="HG丸ｺﾞｼｯｸM-PRO"/>
        <family val="3"/>
        <charset val="128"/>
      </rPr>
      <t>要項７．参加資格</t>
    </r>
    <r>
      <rPr>
        <sz val="12"/>
        <rFont val="HG丸ｺﾞｼｯｸM-PRO"/>
        <family val="3"/>
        <charset val="128"/>
      </rPr>
      <t>をご熟読ください。</t>
    </r>
    <rPh sb="0" eb="2">
      <t>サンカ</t>
    </rPh>
    <rPh sb="2" eb="4">
      <t>シカク</t>
    </rPh>
    <rPh sb="5" eb="7">
      <t>モウシコミ</t>
    </rPh>
    <rPh sb="7" eb="9">
      <t>ヨウケン</t>
    </rPh>
    <rPh sb="10" eb="12">
      <t>ジュウライ</t>
    </rPh>
    <rPh sb="14" eb="16">
      <t>オオハバ</t>
    </rPh>
    <rPh sb="17" eb="19">
      <t>ヘンコウ</t>
    </rPh>
    <rPh sb="28" eb="30">
      <t>ショウサイ</t>
    </rPh>
    <rPh sb="32" eb="34">
      <t>ヨウコウ</t>
    </rPh>
    <rPh sb="36" eb="40">
      <t>サンカシカク</t>
    </rPh>
    <rPh sb="42" eb="44">
      <t>ジュクドク</t>
    </rPh>
    <phoneticPr fontId="2"/>
  </si>
  <si>
    <t>取得年月日
または発行番号</t>
    <rPh sb="9" eb="11">
      <t>ハッコウ</t>
    </rPh>
    <rPh sb="11" eb="13">
      <t>バンゴウ</t>
    </rPh>
    <phoneticPr fontId="2"/>
  </si>
  <si>
    <t>合計数</t>
    <rPh sb="0" eb="2">
      <t>ゴウケイ</t>
    </rPh>
    <rPh sb="2" eb="3">
      <t>スウ</t>
    </rPh>
    <phoneticPr fontId="2"/>
  </si>
  <si>
    <t>一般社団法人　熊本県空手道連盟</t>
    <rPh sb="0" eb="2">
      <t>イッパン</t>
    </rPh>
    <rPh sb="2" eb="4">
      <t>シャダン</t>
    </rPh>
    <rPh sb="4" eb="6">
      <t>ホウジン</t>
    </rPh>
    <rPh sb="7" eb="10">
      <t>クマモトケン</t>
    </rPh>
    <rPh sb="10" eb="12">
      <t>カラテ</t>
    </rPh>
    <rPh sb="12" eb="13">
      <t>ドウ</t>
    </rPh>
    <rPh sb="13" eb="15">
      <t>レンメイ</t>
    </rPh>
    <phoneticPr fontId="7"/>
  </si>
  <si>
    <t>参加費合計</t>
    <rPh sb="0" eb="5">
      <t>サンカヒゴウケイ</t>
    </rPh>
    <phoneticPr fontId="2"/>
  </si>
  <si>
    <t>部会ごとに管理を行いますので、まとめて支払うと管理が難しくなりますのでご協力ください。</t>
    <rPh sb="0" eb="2">
      <t>ブカイ</t>
    </rPh>
    <rPh sb="5" eb="7">
      <t>カンリ</t>
    </rPh>
    <rPh sb="8" eb="9">
      <t>オコナ</t>
    </rPh>
    <rPh sb="19" eb="21">
      <t>シハラ</t>
    </rPh>
    <phoneticPr fontId="2"/>
  </si>
  <si>
    <t>〒</t>
    <phoneticPr fontId="2"/>
  </si>
  <si>
    <t>▼大会の出欠を選択▼</t>
  </si>
  <si>
    <t>保護解除パスワード　36th</t>
    <rPh sb="0" eb="4">
      <t>ホゴカイジョ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</si>
</sst>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 numFmtId="183" formatCode="0&quot;チーム&quot;"/>
    <numFmt numFmtId="184" formatCode="#,##0&quot;円&quot;;[Red]\-#,##0&quot;円&quot;"/>
    <numFmt numFmtId="185" formatCode="#,##0&quot;円&quot;"/>
    <numFmt numFmtId="186" formatCode="&quot;&quot;;&quot;&quot;;&quot;&quot;;&quot;&quot;"/>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2"/>
      <color rgb="FFC00000"/>
      <name val="HG丸ｺﾞｼｯｸM-PRO"/>
      <family val="3"/>
      <charset val="128"/>
    </font>
    <font>
      <sz val="12"/>
      <color rgb="FFFFFF00"/>
      <name val="HG丸ｺﾞｼｯｸM-PRO"/>
      <family val="3"/>
      <charset val="128"/>
    </font>
    <font>
      <b/>
      <sz val="18"/>
      <color theme="1"/>
      <name val="HG丸ｺﾞｼｯｸM-PRO"/>
      <family val="3"/>
      <charset val="128"/>
    </font>
    <font>
      <b/>
      <sz val="10"/>
      <color indexed="81"/>
      <name val="MS P 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39997558519241921"/>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indexed="64"/>
      </right>
      <top/>
      <bottom style="medium">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top style="medium">
        <color indexed="64"/>
      </top>
      <bottom style="medium">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cellStyleXfs>
  <cellXfs count="289">
    <xf numFmtId="0" fontId="0" fillId="0" borderId="0" xfId="0">
      <alignment vertical="center"/>
    </xf>
    <xf numFmtId="0" fontId="5" fillId="2" borderId="5" xfId="1" applyFont="1" applyFill="1" applyBorder="1" applyAlignment="1" applyProtection="1">
      <alignment horizontal="center" vertical="center" shrinkToFit="1"/>
      <protection hidden="1"/>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0" fontId="5" fillId="2" borderId="5" xfId="0" applyFont="1" applyFill="1" applyBorder="1" applyAlignment="1" applyProtection="1">
      <alignment horizontal="center" vertical="center" shrinkToFit="1"/>
      <protection hidden="1"/>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4" fontId="5" fillId="0" borderId="5" xfId="2" applyNumberFormat="1" applyFont="1" applyBorder="1" applyAlignment="1" applyProtection="1">
      <alignment horizontal="left" vertical="center" inden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2" borderId="10" xfId="1" applyFont="1" applyFill="1" applyBorder="1" applyAlignment="1" applyProtection="1">
      <alignment horizontal="center" vertical="center" shrinkToFit="1"/>
      <protection hidden="1"/>
    </xf>
    <xf numFmtId="178" fontId="5" fillId="2" borderId="10" xfId="1" applyNumberFormat="1" applyFont="1" applyFill="1" applyBorder="1" applyAlignment="1" applyProtection="1">
      <alignment horizontal="center" vertical="center" shrinkToFit="1"/>
      <protection hidden="1"/>
    </xf>
    <xf numFmtId="178" fontId="5" fillId="0" borderId="10" xfId="0" applyNumberFormat="1" applyFont="1" applyBorder="1" applyAlignment="1" applyProtection="1">
      <alignment horizontal="center" vertical="center"/>
      <protection locked="0"/>
    </xf>
    <xf numFmtId="0" fontId="5" fillId="2" borderId="6" xfId="1" applyFont="1" applyFill="1" applyBorder="1" applyAlignment="1" applyProtection="1">
      <alignment horizontal="center" vertical="center" shrinkToFit="1"/>
      <protection hidden="1"/>
    </xf>
    <xf numFmtId="0" fontId="16" fillId="0" borderId="0" xfId="2" applyFont="1" applyAlignment="1">
      <alignment horizontal="left" vertical="center"/>
    </xf>
    <xf numFmtId="0" fontId="16" fillId="0" borderId="0" xfId="2" applyFont="1" applyAlignment="1">
      <alignment horizontal="center"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21" fillId="0" borderId="0" xfId="0" applyFont="1">
      <alignment vertical="center"/>
    </xf>
    <xf numFmtId="0" fontId="5" fillId="0" borderId="8" xfId="0"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178" fontId="5" fillId="0" borderId="5" xfId="0" applyNumberFormat="1" applyFont="1" applyBorder="1" applyAlignment="1" applyProtection="1">
      <alignment horizontal="left" vertical="center" indent="1"/>
      <protection locked="0"/>
    </xf>
    <xf numFmtId="177" fontId="5" fillId="0" borderId="5"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left" vertical="center" indent="1" shrinkToFit="1"/>
      <protection locked="0"/>
    </xf>
    <xf numFmtId="177" fontId="5" fillId="0" borderId="5" xfId="2" quotePrefix="1"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shrinkToFit="1"/>
      <protection locked="0"/>
    </xf>
    <xf numFmtId="0" fontId="5" fillId="0" borderId="0" xfId="0" applyFont="1" applyProtection="1">
      <alignment vertical="center"/>
      <protection locked="0"/>
    </xf>
    <xf numFmtId="0" fontId="5" fillId="3" borderId="38" xfId="0" applyFont="1" applyFill="1" applyBorder="1" applyAlignment="1" applyProtection="1">
      <alignment horizontal="left" vertical="center"/>
      <protection locked="0"/>
    </xf>
    <xf numFmtId="0" fontId="5" fillId="2" borderId="40" xfId="1" applyFont="1" applyFill="1" applyBorder="1" applyAlignment="1" applyProtection="1">
      <alignment horizontal="center" vertical="center" shrinkToFit="1"/>
      <protection hidden="1"/>
    </xf>
    <xf numFmtId="0" fontId="5" fillId="0" borderId="44"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16" fillId="0" borderId="25"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8" xfId="2" applyFont="1" applyBorder="1" applyAlignment="1">
      <alignment horizontal="center" vertical="center"/>
    </xf>
    <xf numFmtId="0" fontId="29" fillId="0" borderId="0" xfId="0" applyFont="1">
      <alignment vertical="center"/>
    </xf>
    <xf numFmtId="0" fontId="30" fillId="0" borderId="0" xfId="0" applyFont="1">
      <alignment vertical="center"/>
    </xf>
    <xf numFmtId="0" fontId="16" fillId="0" borderId="37" xfId="0" applyFont="1" applyBorder="1">
      <alignment vertical="center"/>
    </xf>
    <xf numFmtId="0" fontId="5" fillId="0" borderId="37" xfId="0" applyFont="1" applyBorder="1">
      <alignment vertical="center"/>
    </xf>
    <xf numFmtId="0" fontId="5" fillId="3" borderId="0" xfId="3" applyFont="1" applyFill="1">
      <alignment vertical="center"/>
    </xf>
    <xf numFmtId="0" fontId="5" fillId="3" borderId="30" xfId="3" applyFont="1" applyFill="1" applyBorder="1">
      <alignment vertical="center"/>
    </xf>
    <xf numFmtId="0" fontId="22" fillId="3" borderId="0" xfId="3" applyFont="1" applyFill="1">
      <alignment vertical="center"/>
    </xf>
    <xf numFmtId="0" fontId="22" fillId="3" borderId="30" xfId="3" applyFont="1" applyFill="1" applyBorder="1">
      <alignment vertical="center"/>
    </xf>
    <xf numFmtId="0" fontId="34" fillId="0" borderId="0" xfId="7" applyFont="1" applyAlignment="1">
      <alignment vertical="top"/>
    </xf>
    <xf numFmtId="0" fontId="11" fillId="0" borderId="0" xfId="0" applyFont="1" applyAlignment="1">
      <alignment horizontal="left" vertical="center" indent="3"/>
    </xf>
    <xf numFmtId="0" fontId="35"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19" fillId="0" borderId="0" xfId="0" applyFont="1" applyAlignment="1">
      <alignment horizontal="left" vertical="center"/>
    </xf>
    <xf numFmtId="0" fontId="16" fillId="0" borderId="41" xfId="0" applyFont="1" applyBorder="1" applyAlignment="1">
      <alignment vertical="center" wrapText="1"/>
    </xf>
    <xf numFmtId="0" fontId="36" fillId="0" borderId="49" xfId="0" applyFont="1" applyBorder="1" applyAlignment="1" applyProtection="1">
      <alignment vertical="center" wrapText="1"/>
      <protection locked="0"/>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6" fillId="0" borderId="18" xfId="8" applyFont="1" applyFill="1" applyBorder="1" applyAlignment="1">
      <alignment horizontal="center" vertical="center"/>
    </xf>
    <xf numFmtId="38" fontId="26" fillId="0" borderId="19" xfId="8" applyFont="1" applyFill="1" applyBorder="1" applyAlignment="1">
      <alignment horizontal="center" vertical="center"/>
    </xf>
    <xf numFmtId="178" fontId="5" fillId="0" borderId="4" xfId="0" applyNumberFormat="1" applyFont="1" applyBorder="1" applyAlignment="1" applyProtection="1">
      <alignment horizontal="center" vertical="center"/>
      <protection locked="0"/>
    </xf>
    <xf numFmtId="0" fontId="33" fillId="3" borderId="29" xfId="3" applyFont="1" applyFill="1" applyBorder="1" applyAlignment="1">
      <alignment horizontal="left" vertical="center" indent="2"/>
    </xf>
    <xf numFmtId="0" fontId="32" fillId="3" borderId="29" xfId="3" applyFont="1" applyFill="1" applyBorder="1" applyAlignment="1">
      <alignment horizontal="left" vertical="center" indent="2"/>
    </xf>
    <xf numFmtId="0" fontId="32" fillId="3" borderId="29" xfId="2" applyFont="1" applyFill="1" applyBorder="1" applyAlignment="1">
      <alignment horizontal="left" vertical="center" indent="2"/>
    </xf>
    <xf numFmtId="0" fontId="20" fillId="0" borderId="34" xfId="0" applyFont="1" applyBorder="1" applyAlignment="1" applyProtection="1">
      <alignment horizontal="center" vertical="center"/>
      <protection locked="0"/>
    </xf>
    <xf numFmtId="0" fontId="33" fillId="3" borderId="0" xfId="3" applyFont="1" applyFill="1" applyAlignment="1">
      <alignment horizontal="left" vertical="center"/>
    </xf>
    <xf numFmtId="0" fontId="33" fillId="3" borderId="30" xfId="3" applyFont="1" applyFill="1" applyBorder="1" applyAlignment="1">
      <alignment horizontal="left" vertical="center"/>
    </xf>
    <xf numFmtId="0" fontId="5" fillId="0" borderId="13" xfId="0" applyFont="1" applyBorder="1" applyAlignment="1">
      <alignment horizontal="center" vertical="center"/>
    </xf>
    <xf numFmtId="0" fontId="30" fillId="0" borderId="36" xfId="0" applyFont="1" applyBorder="1" applyAlignment="1">
      <alignment horizontal="centerContinuous" vertical="center"/>
    </xf>
    <xf numFmtId="0" fontId="0" fillId="0" borderId="0" xfId="0" applyAlignment="1">
      <alignment vertical="center" wrapText="1"/>
    </xf>
    <xf numFmtId="178" fontId="5" fillId="2" borderId="5" xfId="1" applyNumberFormat="1" applyFont="1" applyFill="1" applyBorder="1" applyAlignment="1" applyProtection="1">
      <alignment horizontal="center" vertical="center" shrinkToFit="1"/>
      <protection hidden="1"/>
    </xf>
    <xf numFmtId="14" fontId="5" fillId="0" borderId="8" xfId="2" applyNumberFormat="1" applyFont="1" applyBorder="1" applyAlignment="1" applyProtection="1">
      <alignment horizontal="left" vertical="center" indent="1"/>
      <protection locked="0"/>
    </xf>
    <xf numFmtId="177" fontId="5" fillId="0" borderId="8" xfId="2" quotePrefix="1"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0" fontId="5" fillId="5" borderId="4" xfId="0" applyFont="1" applyFill="1" applyBorder="1" applyAlignment="1" applyProtection="1">
      <alignment horizontal="center" vertical="center" shrinkToFit="1"/>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44" xfId="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177" fontId="5" fillId="0" borderId="5" xfId="1" applyNumberFormat="1" applyFont="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hidden="1"/>
    </xf>
    <xf numFmtId="0" fontId="8" fillId="2" borderId="5" xfId="1" applyFont="1" applyFill="1" applyBorder="1" applyAlignment="1" applyProtection="1">
      <alignment horizontal="center" vertical="center" shrinkToFit="1"/>
      <protection hidden="1"/>
    </xf>
    <xf numFmtId="179" fontId="5" fillId="2" borderId="5" xfId="0" applyNumberFormat="1" applyFont="1" applyFill="1" applyBorder="1" applyAlignment="1" applyProtection="1">
      <alignment horizontal="center" vertical="center"/>
      <protection hidden="1"/>
    </xf>
    <xf numFmtId="182" fontId="5" fillId="2" borderId="5" xfId="0" applyNumberFormat="1" applyFont="1" applyFill="1" applyBorder="1" applyAlignment="1" applyProtection="1">
      <alignment horizontal="center" vertical="center"/>
      <protection hidden="1"/>
    </xf>
    <xf numFmtId="177" fontId="5" fillId="2" borderId="5" xfId="1" applyNumberFormat="1" applyFont="1" applyFill="1" applyBorder="1" applyAlignment="1" applyProtection="1">
      <alignment horizontal="center" vertical="center" shrinkToFit="1"/>
      <protection hidden="1"/>
    </xf>
    <xf numFmtId="0" fontId="8" fillId="2" borderId="3" xfId="1" applyFont="1" applyFill="1" applyBorder="1" applyAlignment="1" applyProtection="1">
      <alignment horizontal="center" vertical="center"/>
      <protection hidden="1"/>
    </xf>
    <xf numFmtId="0" fontId="8" fillId="2" borderId="4" xfId="1" applyFont="1" applyFill="1" applyBorder="1" applyAlignment="1" applyProtection="1">
      <alignment horizontal="center" vertical="center"/>
      <protection hidden="1"/>
    </xf>
    <xf numFmtId="0" fontId="8" fillId="2" borderId="7" xfId="1" applyFont="1" applyFill="1" applyBorder="1" applyAlignment="1" applyProtection="1">
      <alignment horizontal="center" vertical="center"/>
      <protection hidden="1"/>
    </xf>
    <xf numFmtId="0" fontId="8" fillId="2" borderId="44" xfId="1" applyFont="1" applyFill="1" applyBorder="1" applyAlignment="1" applyProtection="1">
      <alignment horizontal="center" vertical="center"/>
      <protection hidden="1"/>
    </xf>
    <xf numFmtId="0" fontId="5" fillId="0" borderId="5" xfId="1" applyFont="1" applyBorder="1" applyAlignment="1" applyProtection="1">
      <alignment horizontal="center" vertical="center" shrinkToFit="1"/>
      <protection locked="0"/>
    </xf>
    <xf numFmtId="178" fontId="5" fillId="0" borderId="5" xfId="1" applyNumberFormat="1" applyFont="1" applyBorder="1" applyAlignment="1" applyProtection="1">
      <alignment horizontal="left" vertical="center" indent="1"/>
      <protection locked="0"/>
    </xf>
    <xf numFmtId="184" fontId="5" fillId="0" borderId="0" xfId="0" applyNumberFormat="1" applyFont="1">
      <alignment vertical="center"/>
    </xf>
    <xf numFmtId="0" fontId="20" fillId="0" borderId="0" xfId="0" applyFont="1">
      <alignment vertical="center"/>
    </xf>
    <xf numFmtId="0" fontId="19" fillId="0" borderId="0" xfId="0" applyFont="1">
      <alignment vertical="center"/>
    </xf>
    <xf numFmtId="0" fontId="5" fillId="0" borderId="0" xfId="0" applyFont="1">
      <alignment vertical="center"/>
    </xf>
    <xf numFmtId="0" fontId="20" fillId="0" borderId="0" xfId="0" applyFont="1" applyAlignment="1">
      <alignment horizontal="center" vertical="center"/>
    </xf>
    <xf numFmtId="5" fontId="5" fillId="0" borderId="0" xfId="0" applyNumberFormat="1" applyFont="1" applyAlignment="1" applyProtection="1">
      <alignment horizontal="center" vertical="center"/>
      <protection locked="0"/>
    </xf>
    <xf numFmtId="5" fontId="5" fillId="0" borderId="0" xfId="0" applyNumberFormat="1" applyFont="1" applyProtection="1">
      <alignment vertical="center"/>
      <protection locked="0"/>
    </xf>
    <xf numFmtId="0" fontId="5" fillId="0" borderId="0" xfId="0" applyFont="1" applyAlignment="1" applyProtection="1">
      <alignment horizontal="center" vertical="center"/>
      <protection locked="0"/>
    </xf>
    <xf numFmtId="5" fontId="5" fillId="0" borderId="0" xfId="0" applyNumberFormat="1" applyFont="1">
      <alignment vertical="center"/>
    </xf>
    <xf numFmtId="0" fontId="5" fillId="0" borderId="37" xfId="0" applyFont="1" applyBorder="1" applyAlignment="1">
      <alignment horizontal="centerContinuous" vertical="center"/>
    </xf>
    <xf numFmtId="0" fontId="20" fillId="0" borderId="38" xfId="0" applyFont="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6" xfId="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179" fontId="5" fillId="0" borderId="5" xfId="0" applyNumberFormat="1" applyFont="1" applyBorder="1" applyAlignment="1" applyProtection="1">
      <alignment horizontal="center" vertical="center"/>
      <protection hidden="1"/>
    </xf>
    <xf numFmtId="182" fontId="5" fillId="0" borderId="5" xfId="0" applyNumberFormat="1" applyFont="1" applyBorder="1" applyAlignment="1" applyProtection="1">
      <alignment horizontal="center" vertical="center"/>
      <protection hidden="1"/>
    </xf>
    <xf numFmtId="179" fontId="5" fillId="0" borderId="8" xfId="0" applyNumberFormat="1" applyFont="1" applyBorder="1" applyAlignment="1" applyProtection="1">
      <alignment horizontal="center" vertical="center"/>
      <protection hidden="1"/>
    </xf>
    <xf numFmtId="182" fontId="5" fillId="0" borderId="8" xfId="0" applyNumberFormat="1" applyFont="1" applyBorder="1" applyAlignment="1" applyProtection="1">
      <alignment horizontal="center" vertical="center"/>
      <protection hidden="1"/>
    </xf>
    <xf numFmtId="181" fontId="5" fillId="0" borderId="14" xfId="0" applyNumberFormat="1" applyFont="1" applyBorder="1" applyAlignment="1" applyProtection="1">
      <alignment horizontal="center" vertical="center"/>
      <protection hidden="1"/>
    </xf>
    <xf numFmtId="181" fontId="5" fillId="0" borderId="15" xfId="0" applyNumberFormat="1" applyFont="1" applyBorder="1" applyAlignment="1" applyProtection="1">
      <alignment horizontal="center" vertical="center"/>
      <protection hidden="1"/>
    </xf>
    <xf numFmtId="181" fontId="5" fillId="0" borderId="56" xfId="0" applyNumberFormat="1" applyFont="1" applyBorder="1" applyAlignment="1" applyProtection="1">
      <alignment horizontal="center" vertical="center"/>
      <protection hidden="1"/>
    </xf>
    <xf numFmtId="183" fontId="5" fillId="0" borderId="14" xfId="0" applyNumberFormat="1" applyFont="1" applyBorder="1" applyAlignment="1" applyProtection="1">
      <alignment horizontal="center" vertical="center"/>
      <protection hidden="1"/>
    </xf>
    <xf numFmtId="183" fontId="5" fillId="0" borderId="39" xfId="0" applyNumberFormat="1" applyFont="1" applyBorder="1" applyAlignment="1" applyProtection="1">
      <alignment horizontal="center" vertical="center"/>
      <protection hidden="1"/>
    </xf>
    <xf numFmtId="0" fontId="16" fillId="0" borderId="5" xfId="0" applyFont="1" applyBorder="1" applyAlignment="1" applyProtection="1">
      <alignment horizontal="center" vertical="center" shrinkToFit="1"/>
      <protection hidden="1"/>
    </xf>
    <xf numFmtId="0" fontId="16" fillId="0" borderId="0" xfId="0" applyFont="1" applyAlignment="1" applyProtection="1">
      <alignment vertical="center" shrinkToFit="1"/>
      <protection hidden="1"/>
    </xf>
    <xf numFmtId="0" fontId="16" fillId="11" borderId="5" xfId="0" applyFont="1" applyFill="1" applyBorder="1" applyAlignment="1" applyProtection="1">
      <alignment horizontal="center" vertical="center" shrinkToFit="1"/>
      <protection hidden="1"/>
    </xf>
    <xf numFmtId="0" fontId="16" fillId="10" borderId="5" xfId="0" applyFont="1" applyFill="1" applyBorder="1" applyAlignment="1" applyProtection="1">
      <alignment horizontal="center"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left" vertical="center" shrinkToFit="1"/>
      <protection hidden="1"/>
    </xf>
    <xf numFmtId="0" fontId="16" fillId="14" borderId="5" xfId="0" applyFont="1" applyFill="1" applyBorder="1" applyAlignment="1" applyProtection="1">
      <alignment horizontal="center" vertical="center" shrinkToFit="1"/>
      <protection hidden="1"/>
    </xf>
    <xf numFmtId="0" fontId="16" fillId="15" borderId="5" xfId="0" applyFont="1" applyFill="1" applyBorder="1" applyAlignment="1" applyProtection="1">
      <alignment horizontal="center" vertical="center" shrinkToFit="1"/>
      <protection hidden="1"/>
    </xf>
    <xf numFmtId="0" fontId="16" fillId="0" borderId="5" xfId="0" applyFont="1" applyBorder="1" applyAlignment="1" applyProtection="1">
      <alignment horizontal="left" vertical="center" shrinkToFit="1"/>
      <protection hidden="1"/>
    </xf>
    <xf numFmtId="0" fontId="16" fillId="16" borderId="5" xfId="0" applyFont="1" applyFill="1" applyBorder="1" applyAlignment="1" applyProtection="1">
      <alignment horizontal="center" vertical="center" shrinkToFit="1"/>
      <protection hidden="1"/>
    </xf>
    <xf numFmtId="0" fontId="16" fillId="17" borderId="5" xfId="0" applyFont="1" applyFill="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6" fillId="18" borderId="5" xfId="0" applyFont="1" applyFill="1" applyBorder="1" applyAlignment="1" applyProtection="1">
      <alignment horizontal="center" vertical="center" shrinkToFit="1"/>
      <protection hidden="1"/>
    </xf>
    <xf numFmtId="0" fontId="16" fillId="19" borderId="5" xfId="0" applyFont="1" applyFill="1" applyBorder="1" applyAlignment="1" applyProtection="1">
      <alignment horizontal="center" vertical="center" shrinkToFit="1"/>
      <protection hidden="1"/>
    </xf>
    <xf numFmtId="186" fontId="16" fillId="0" borderId="0" xfId="0" applyNumberFormat="1" applyFont="1" applyAlignment="1" applyProtection="1">
      <alignment horizontal="right" vertical="center"/>
      <protection hidden="1"/>
    </xf>
    <xf numFmtId="0" fontId="5" fillId="0" borderId="29"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17" fillId="0" borderId="0" xfId="0" applyFont="1" applyAlignment="1">
      <alignment horizontal="center" vertical="center" shrinkToFit="1"/>
    </xf>
    <xf numFmtId="0" fontId="16" fillId="6" borderId="8" xfId="0" applyFont="1" applyFill="1" applyBorder="1" applyAlignment="1" applyProtection="1">
      <alignment horizontal="center" vertical="center" wrapText="1"/>
      <protection locked="0"/>
    </xf>
    <xf numFmtId="0" fontId="20" fillId="6" borderId="47" xfId="0" applyFont="1" applyFill="1" applyBorder="1" applyAlignment="1">
      <alignment horizontal="center" vertical="center"/>
    </xf>
    <xf numFmtId="0" fontId="20" fillId="6" borderId="12" xfId="0" applyFont="1" applyFill="1" applyBorder="1" applyAlignment="1">
      <alignment horizontal="center" vertical="center"/>
    </xf>
    <xf numFmtId="0" fontId="20" fillId="5" borderId="47" xfId="0" applyFont="1" applyFill="1" applyBorder="1" applyAlignment="1">
      <alignment horizontal="center" vertical="center"/>
    </xf>
    <xf numFmtId="0" fontId="20" fillId="5" borderId="48" xfId="0" applyFont="1" applyFill="1" applyBorder="1" applyAlignment="1">
      <alignment horizontal="center" vertical="center"/>
    </xf>
    <xf numFmtId="0" fontId="20" fillId="5" borderId="3" xfId="0" applyFont="1" applyFill="1" applyBorder="1" applyAlignment="1">
      <alignment horizontal="center" vertical="center"/>
    </xf>
    <xf numFmtId="0" fontId="16" fillId="6" borderId="5" xfId="0" applyFont="1" applyFill="1" applyBorder="1" applyAlignment="1" applyProtection="1">
      <alignment horizontal="center" vertical="center" wrapText="1"/>
      <protection locked="0"/>
    </xf>
    <xf numFmtId="0" fontId="5" fillId="2" borderId="26" xfId="1" applyFont="1" applyFill="1" applyBorder="1" applyAlignment="1" applyProtection="1">
      <alignment horizontal="center" vertical="center" shrinkToFit="1"/>
      <protection hidden="1"/>
    </xf>
    <xf numFmtId="0" fontId="5" fillId="2" borderId="28" xfId="1" applyFont="1" applyFill="1" applyBorder="1" applyAlignment="1" applyProtection="1">
      <alignment horizontal="center" vertical="center" shrinkToFit="1"/>
      <protection hidden="1"/>
    </xf>
    <xf numFmtId="0" fontId="5" fillId="2" borderId="27" xfId="1" applyFont="1" applyFill="1" applyBorder="1" applyAlignment="1" applyProtection="1">
      <alignment horizontal="center" vertical="center" shrinkToFit="1"/>
      <protection hidden="1"/>
    </xf>
    <xf numFmtId="180" fontId="5" fillId="2" borderId="2" xfId="1" applyNumberFormat="1" applyFont="1" applyFill="1" applyBorder="1" applyAlignment="1" applyProtection="1">
      <alignment horizontal="center" vertical="center" shrinkToFit="1"/>
      <protection hidden="1"/>
    </xf>
    <xf numFmtId="180" fontId="5" fillId="2" borderId="4" xfId="1" applyNumberFormat="1" applyFont="1" applyFill="1" applyBorder="1" applyAlignment="1" applyProtection="1">
      <alignment horizontal="center" vertical="center" shrinkToFit="1"/>
      <protection hidden="1"/>
    </xf>
    <xf numFmtId="0" fontId="8" fillId="2" borderId="2" xfId="1" applyFont="1" applyFill="1" applyBorder="1" applyAlignment="1" applyProtection="1">
      <alignment horizontal="center" vertical="center" wrapText="1" shrinkToFit="1"/>
      <protection hidden="1"/>
    </xf>
    <xf numFmtId="0" fontId="8" fillId="2" borderId="4" xfId="1" applyFont="1" applyFill="1" applyBorder="1" applyAlignment="1" applyProtection="1">
      <alignment horizontal="center" vertical="center" shrinkToFit="1"/>
      <protection hidden="1"/>
    </xf>
    <xf numFmtId="176" fontId="5" fillId="2" borderId="2" xfId="1" applyNumberFormat="1" applyFont="1" applyFill="1" applyBorder="1" applyAlignment="1" applyProtection="1">
      <alignment horizontal="center" vertical="center" wrapText="1" shrinkToFit="1"/>
      <protection hidden="1"/>
    </xf>
    <xf numFmtId="176" fontId="5" fillId="2" borderId="4" xfId="1" applyNumberFormat="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wrapText="1" shrinkToFit="1"/>
      <protection hidden="1"/>
    </xf>
    <xf numFmtId="0" fontId="5" fillId="2" borderId="4" xfId="1" applyFont="1" applyFill="1" applyBorder="1" applyAlignment="1" applyProtection="1">
      <alignment horizontal="center" vertical="center" shrinkToFit="1"/>
      <protection hidden="1"/>
    </xf>
    <xf numFmtId="0" fontId="5" fillId="2" borderId="46" xfId="1" applyFont="1" applyFill="1" applyBorder="1" applyAlignment="1" applyProtection="1">
      <alignment horizontal="center" vertical="center" wrapText="1" shrinkToFit="1"/>
      <protection hidden="1"/>
    </xf>
    <xf numFmtId="0" fontId="5" fillId="2" borderId="44" xfId="1" applyFont="1" applyFill="1" applyBorder="1" applyAlignment="1" applyProtection="1">
      <alignment horizontal="center" vertical="center" shrinkToFit="1"/>
      <protection hidden="1"/>
    </xf>
    <xf numFmtId="0" fontId="37" fillId="0" borderId="0" xfId="0" applyFont="1" applyAlignment="1">
      <alignment horizontal="left" vertical="center" wrapText="1"/>
    </xf>
    <xf numFmtId="0" fontId="24" fillId="3" borderId="36" xfId="3" applyFont="1" applyFill="1" applyBorder="1" applyAlignment="1">
      <alignment horizontal="left" vertical="center" indent="1" shrinkToFit="1"/>
    </xf>
    <xf numFmtId="0" fontId="24" fillId="3" borderId="37" xfId="3" applyFont="1" applyFill="1" applyBorder="1" applyAlignment="1">
      <alignment horizontal="left" vertical="center" indent="1" shrinkToFit="1"/>
    </xf>
    <xf numFmtId="0" fontId="24" fillId="3" borderId="38" xfId="3" applyFont="1" applyFill="1" applyBorder="1" applyAlignment="1">
      <alignment horizontal="left" vertical="center" indent="1" shrinkToFi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20" fillId="0" borderId="1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5" borderId="1" xfId="0" applyFont="1" applyFill="1" applyBorder="1" applyAlignment="1">
      <alignment horizontal="center" vertical="center"/>
    </xf>
    <xf numFmtId="0" fontId="23" fillId="3" borderId="29" xfId="3" applyFont="1" applyFill="1" applyBorder="1" applyAlignment="1">
      <alignment horizontal="left" vertical="center" wrapText="1" indent="1"/>
    </xf>
    <xf numFmtId="0" fontId="23" fillId="3" borderId="0" xfId="3" applyFont="1" applyFill="1" applyAlignment="1">
      <alignment horizontal="left" vertical="center" wrapText="1" indent="1"/>
    </xf>
    <xf numFmtId="0" fontId="23" fillId="3" borderId="30" xfId="3" applyFont="1" applyFill="1" applyBorder="1" applyAlignment="1">
      <alignment horizontal="left" vertical="center" wrapText="1" indent="1"/>
    </xf>
    <xf numFmtId="0" fontId="5" fillId="2" borderId="13" xfId="0" applyFont="1" applyFill="1" applyBorder="1" applyAlignment="1">
      <alignment horizontal="center" vertical="center"/>
    </xf>
    <xf numFmtId="0" fontId="5" fillId="2" borderId="34" xfId="0" applyFont="1" applyFill="1" applyBorder="1" applyAlignment="1">
      <alignment horizontal="center" vertical="center"/>
    </xf>
    <xf numFmtId="14" fontId="5" fillId="2" borderId="50" xfId="0" applyNumberFormat="1" applyFont="1" applyFill="1" applyBorder="1" applyAlignment="1">
      <alignment horizontal="center" vertical="center"/>
    </xf>
    <xf numFmtId="14" fontId="5" fillId="2" borderId="51" xfId="0" applyNumberFormat="1" applyFont="1" applyFill="1" applyBorder="1" applyAlignment="1">
      <alignment horizontal="center" vertical="center"/>
    </xf>
    <xf numFmtId="14" fontId="20" fillId="0" borderId="13" xfId="0" applyNumberFormat="1" applyFont="1" applyBorder="1" applyAlignment="1" applyProtection="1">
      <alignment horizontal="center" vertical="center"/>
      <protection locked="0"/>
    </xf>
    <xf numFmtId="14" fontId="20" fillId="0" borderId="34" xfId="0" applyNumberFormat="1" applyFont="1" applyBorder="1" applyAlignment="1" applyProtection="1">
      <alignment horizontal="center" vertical="center"/>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52" xfId="0" applyFont="1" applyBorder="1" applyAlignment="1" applyProtection="1">
      <alignment horizontal="center" vertical="center" wrapText="1"/>
      <protection locked="0"/>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20" fillId="0" borderId="53"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5" fillId="2" borderId="1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8"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29" xfId="3" applyFont="1" applyFill="1" applyBorder="1" applyAlignment="1">
      <alignment horizontal="left" vertical="center" wrapText="1" indent="1"/>
    </xf>
    <xf numFmtId="0" fontId="5" fillId="3" borderId="0" xfId="3" applyFont="1" applyFill="1" applyAlignment="1">
      <alignment horizontal="left" vertical="center" wrapText="1" indent="1"/>
    </xf>
    <xf numFmtId="0" fontId="5" fillId="3" borderId="30" xfId="3" applyFont="1" applyFill="1" applyBorder="1" applyAlignment="1">
      <alignment horizontal="left" vertical="center" wrapText="1" indent="1"/>
    </xf>
    <xf numFmtId="0" fontId="16" fillId="0" borderId="13"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5" fillId="0" borderId="1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3" borderId="36" xfId="0" applyFont="1" applyFill="1" applyBorder="1" applyAlignment="1">
      <alignment horizontal="right" vertical="center"/>
    </xf>
    <xf numFmtId="0" fontId="5" fillId="3" borderId="37" xfId="0" applyFont="1" applyFill="1" applyBorder="1" applyAlignment="1">
      <alignment horizontal="right" vertical="center"/>
    </xf>
    <xf numFmtId="0" fontId="9" fillId="3" borderId="29" xfId="0" applyFont="1" applyFill="1" applyBorder="1" applyAlignment="1">
      <alignment horizontal="left" vertical="center" wrapText="1" indent="2"/>
    </xf>
    <xf numFmtId="0" fontId="9" fillId="3" borderId="30" xfId="0" applyFont="1" applyFill="1" applyBorder="1" applyAlignment="1">
      <alignment horizontal="left" vertical="center" wrapText="1" indent="2"/>
    </xf>
    <xf numFmtId="0" fontId="9" fillId="3" borderId="31" xfId="0" applyFont="1" applyFill="1" applyBorder="1" applyAlignment="1">
      <alignment horizontal="left" vertical="center" wrapText="1" indent="2"/>
    </xf>
    <xf numFmtId="0" fontId="9" fillId="3" borderId="33"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32" xfId="0" applyFont="1" applyFill="1" applyBorder="1" applyAlignment="1">
      <alignment horizontal="left" vertical="center" wrapText="1" indent="2"/>
    </xf>
    <xf numFmtId="0" fontId="5" fillId="2" borderId="2" xfId="1" applyFont="1" applyFill="1" applyBorder="1" applyAlignment="1" applyProtection="1">
      <alignment horizontal="center" vertical="center" shrinkToFit="1"/>
      <protection hidden="1"/>
    </xf>
    <xf numFmtId="0" fontId="8" fillId="2" borderId="2" xfId="1" applyFont="1" applyFill="1" applyBorder="1" applyAlignment="1" applyProtection="1">
      <alignment horizontal="center" vertical="center" shrinkToFit="1"/>
      <protection hidden="1"/>
    </xf>
    <xf numFmtId="0" fontId="5" fillId="2" borderId="1" xfId="1" applyFont="1" applyFill="1" applyBorder="1" applyAlignment="1" applyProtection="1">
      <alignment horizontal="center" vertical="center" wrapText="1" shrinkToFit="1"/>
      <protection hidden="1"/>
    </xf>
    <xf numFmtId="0" fontId="5" fillId="2" borderId="3" xfId="1" applyFont="1" applyFill="1" applyBorder="1" applyAlignment="1" applyProtection="1">
      <alignment horizontal="center" vertical="center" shrinkToFit="1"/>
      <protection hidden="1"/>
    </xf>
    <xf numFmtId="0" fontId="5" fillId="2" borderId="2"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39" fillId="3" borderId="29" xfId="2" applyFont="1" applyFill="1" applyBorder="1" applyAlignment="1">
      <alignment horizontal="center" vertical="center"/>
    </xf>
    <xf numFmtId="0" fontId="39" fillId="3" borderId="0" xfId="2" applyFont="1" applyFill="1" applyAlignment="1">
      <alignment horizontal="center" vertical="center"/>
    </xf>
    <xf numFmtId="0" fontId="39" fillId="3" borderId="31" xfId="2" applyFont="1" applyFill="1" applyBorder="1" applyAlignment="1">
      <alignment horizontal="center" vertical="center"/>
    </xf>
    <xf numFmtId="0" fontId="39" fillId="3" borderId="32" xfId="2" applyFont="1" applyFill="1" applyBorder="1" applyAlignment="1">
      <alignment horizontal="center" vertical="center"/>
    </xf>
    <xf numFmtId="185" fontId="39" fillId="3" borderId="0" xfId="2" applyNumberFormat="1" applyFont="1" applyFill="1" applyAlignment="1" applyProtection="1">
      <alignment horizontal="center" vertical="center"/>
      <protection hidden="1"/>
    </xf>
    <xf numFmtId="185" fontId="39" fillId="3" borderId="30" xfId="2" applyNumberFormat="1" applyFont="1" applyFill="1" applyBorder="1" applyAlignment="1" applyProtection="1">
      <alignment horizontal="center" vertical="center"/>
      <protection hidden="1"/>
    </xf>
    <xf numFmtId="185" fontId="39" fillId="3" borderId="32" xfId="2" applyNumberFormat="1" applyFont="1" applyFill="1" applyBorder="1" applyAlignment="1" applyProtection="1">
      <alignment horizontal="center" vertical="center"/>
      <protection hidden="1"/>
    </xf>
    <xf numFmtId="185" fontId="39" fillId="3" borderId="33" xfId="2" applyNumberFormat="1" applyFont="1" applyFill="1" applyBorder="1" applyAlignment="1" applyProtection="1">
      <alignment horizontal="center" vertical="center"/>
      <protection hidden="1"/>
    </xf>
    <xf numFmtId="0" fontId="5" fillId="0" borderId="31" xfId="0" applyFont="1" applyBorder="1" applyAlignment="1" applyProtection="1">
      <alignment horizontal="left" vertical="center" indent="1"/>
      <protection locked="0"/>
    </xf>
    <xf numFmtId="0" fontId="5" fillId="0" borderId="32"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0" fontId="19" fillId="16" borderId="5" xfId="0" applyFont="1" applyFill="1" applyBorder="1" applyAlignment="1" applyProtection="1">
      <alignment horizontal="center" vertical="center" shrinkToFit="1"/>
      <protection hidden="1"/>
    </xf>
    <xf numFmtId="0" fontId="19" fillId="17" borderId="5" xfId="0" applyFont="1" applyFill="1" applyBorder="1" applyAlignment="1" applyProtection="1">
      <alignment horizontal="center" vertical="center" shrinkToFit="1"/>
      <protection hidden="1"/>
    </xf>
    <xf numFmtId="0" fontId="19" fillId="18" borderId="5" xfId="0" applyFont="1" applyFill="1" applyBorder="1" applyAlignment="1" applyProtection="1">
      <alignment horizontal="center" vertical="center" shrinkToFit="1"/>
      <protection hidden="1"/>
    </xf>
    <xf numFmtId="0" fontId="19" fillId="19" borderId="5" xfId="0" applyFont="1" applyFill="1" applyBorder="1" applyAlignment="1" applyProtection="1">
      <alignment horizontal="center" vertical="center" shrinkToFit="1"/>
      <protection hidden="1"/>
    </xf>
    <xf numFmtId="0" fontId="19" fillId="11" borderId="5" xfId="0" applyFont="1" applyFill="1" applyBorder="1" applyAlignment="1" applyProtection="1">
      <alignment horizontal="center" vertical="center" shrinkToFit="1"/>
      <protection hidden="1"/>
    </xf>
    <xf numFmtId="0" fontId="19" fillId="10" borderId="5" xfId="0" applyFont="1" applyFill="1" applyBorder="1" applyAlignment="1" applyProtection="1">
      <alignment horizontal="center" vertical="center" shrinkToFit="1"/>
      <protection hidden="1"/>
    </xf>
    <xf numFmtId="0" fontId="19" fillId="14" borderId="5" xfId="0" applyFont="1" applyFill="1" applyBorder="1" applyAlignment="1" applyProtection="1">
      <alignment horizontal="center" vertical="center" shrinkToFit="1"/>
      <protection hidden="1"/>
    </xf>
    <xf numFmtId="0" fontId="19" fillId="15" borderId="5" xfId="0" applyFont="1" applyFill="1" applyBorder="1" applyAlignment="1" applyProtection="1">
      <alignment horizontal="center" vertical="center" shrinkToFit="1"/>
      <protection hidden="1"/>
    </xf>
    <xf numFmtId="0" fontId="37" fillId="0" borderId="0" xfId="0" applyFont="1" applyAlignment="1" applyProtection="1">
      <alignment horizontal="center" vertical="center" wrapText="1"/>
      <protection hidden="1"/>
    </xf>
    <xf numFmtId="0" fontId="16" fillId="0" borderId="0" xfId="2" applyFont="1" applyAlignment="1">
      <alignment horizontal="left" vertical="center"/>
    </xf>
    <xf numFmtId="0" fontId="25" fillId="0" borderId="0" xfId="2" applyFont="1" applyAlignment="1">
      <alignment horizontal="center" vertical="center"/>
    </xf>
    <xf numFmtId="0" fontId="16" fillId="4" borderId="10" xfId="2" applyFont="1" applyFill="1" applyBorder="1" applyAlignment="1">
      <alignment horizontal="center" vertical="center"/>
    </xf>
    <xf numFmtId="0" fontId="16" fillId="4" borderId="18" xfId="2" applyFont="1" applyFill="1" applyBorder="1" applyAlignment="1">
      <alignment horizontal="center" vertical="center"/>
    </xf>
    <xf numFmtId="0" fontId="16" fillId="4" borderId="19" xfId="2" applyFont="1" applyFill="1" applyBorder="1" applyAlignment="1">
      <alignment horizontal="center" vertical="center"/>
    </xf>
    <xf numFmtId="0" fontId="16" fillId="13" borderId="0" xfId="2" applyFont="1" applyFill="1" applyAlignment="1">
      <alignment horizontal="left" vertical="center"/>
    </xf>
    <xf numFmtId="0" fontId="12" fillId="0" borderId="5" xfId="2" applyFont="1" applyBorder="1" applyAlignment="1">
      <alignment horizontal="left" vertical="center"/>
    </xf>
    <xf numFmtId="0" fontId="16" fillId="9" borderId="5" xfId="2" applyFont="1" applyFill="1" applyBorder="1" applyAlignment="1">
      <alignment horizontal="center" vertical="center"/>
    </xf>
    <xf numFmtId="38" fontId="26"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6"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3" fillId="7" borderId="10" xfId="2" applyFont="1" applyFill="1" applyBorder="1" applyAlignment="1">
      <alignment horizontal="center" vertical="center"/>
    </xf>
    <xf numFmtId="0" fontId="13" fillId="7" borderId="19"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8"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8" xfId="2" applyFont="1" applyBorder="1" applyAlignment="1">
      <alignment horizontal="left" vertical="center" shrinkToFit="1"/>
    </xf>
    <xf numFmtId="0" fontId="16" fillId="0" borderId="19"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C26"/>
  <sheetViews>
    <sheetView showGridLines="0" view="pageBreakPreview" topLeftCell="A7" zoomScaleNormal="100" zoomScaleSheetLayoutView="100" workbookViewId="0"/>
  </sheetViews>
  <sheetFormatPr defaultRowHeight="18"/>
  <cols>
    <col min="1" max="1" width="138.69921875" customWidth="1"/>
    <col min="3" max="3" width="9" customWidth="1"/>
  </cols>
  <sheetData>
    <row r="1" spans="1:3" ht="37.5" customHeight="1">
      <c r="A1" s="70" t="s">
        <v>89</v>
      </c>
    </row>
    <row r="2" spans="1:3">
      <c r="A2" s="68" t="s">
        <v>92</v>
      </c>
    </row>
    <row r="3" spans="1:3" ht="36.75" customHeight="1">
      <c r="A3" s="71" t="s">
        <v>93</v>
      </c>
    </row>
    <row r="4" spans="1:3">
      <c r="A4" s="68" t="s">
        <v>129</v>
      </c>
    </row>
    <row r="5" spans="1:3" ht="57" customHeight="1">
      <c r="A5" s="71" t="s">
        <v>140</v>
      </c>
      <c r="C5" s="100"/>
    </row>
    <row r="6" spans="1:3">
      <c r="A6" s="68" t="s">
        <v>131</v>
      </c>
    </row>
    <row r="7" spans="1:3" ht="91.5" customHeight="1">
      <c r="A7" s="71" t="s">
        <v>127</v>
      </c>
    </row>
    <row r="8" spans="1:3">
      <c r="A8" s="68" t="s">
        <v>132</v>
      </c>
    </row>
    <row r="9" spans="1:3" ht="44.25" customHeight="1">
      <c r="A9" s="71" t="s">
        <v>90</v>
      </c>
    </row>
    <row r="10" spans="1:3">
      <c r="A10" s="68" t="s">
        <v>133</v>
      </c>
    </row>
    <row r="11" spans="1:3" ht="103.5" customHeight="1">
      <c r="A11" s="71" t="s">
        <v>128</v>
      </c>
    </row>
    <row r="12" spans="1:3">
      <c r="A12" s="68" t="s">
        <v>134</v>
      </c>
    </row>
    <row r="13" spans="1:3" ht="73.5" customHeight="1">
      <c r="A13" s="71" t="s">
        <v>113</v>
      </c>
    </row>
    <row r="14" spans="1:3">
      <c r="A14" s="68" t="s">
        <v>135</v>
      </c>
    </row>
    <row r="15" spans="1:3" ht="61.5" customHeight="1">
      <c r="A15" s="71" t="s">
        <v>110</v>
      </c>
    </row>
    <row r="16" spans="1:3">
      <c r="A16" s="68" t="s">
        <v>136</v>
      </c>
    </row>
    <row r="17" spans="1:1" ht="58.5" customHeight="1">
      <c r="A17" s="71" t="s">
        <v>94</v>
      </c>
    </row>
    <row r="18" spans="1:1">
      <c r="A18" s="68" t="s">
        <v>137</v>
      </c>
    </row>
    <row r="19" spans="1:1" ht="69.75" customHeight="1">
      <c r="A19" s="71" t="s">
        <v>97</v>
      </c>
    </row>
    <row r="20" spans="1:1">
      <c r="A20" s="68" t="s">
        <v>138</v>
      </c>
    </row>
    <row r="21" spans="1:1" ht="72" customHeight="1">
      <c r="A21" s="71" t="s">
        <v>96</v>
      </c>
    </row>
    <row r="22" spans="1:1">
      <c r="A22" s="68" t="s">
        <v>139</v>
      </c>
    </row>
    <row r="23" spans="1:1" ht="108.75" customHeight="1">
      <c r="A23" s="71" t="s">
        <v>126</v>
      </c>
    </row>
    <row r="24" spans="1:1" ht="43.2">
      <c r="A24" s="79" t="s">
        <v>91</v>
      </c>
    </row>
    <row r="25" spans="1:1">
      <c r="A25" s="69"/>
    </row>
    <row r="26" spans="1:1">
      <c r="A26" s="164" t="s">
        <v>148</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V157"/>
  <sheetViews>
    <sheetView tabSelected="1" view="pageBreakPreview" topLeftCell="D8" zoomScaleNormal="100" zoomScaleSheetLayoutView="100" workbookViewId="0">
      <selection activeCell="N21" sqref="N21"/>
    </sheetView>
  </sheetViews>
  <sheetFormatPr defaultColWidth="8.69921875" defaultRowHeight="22.5" customHeight="1"/>
  <cols>
    <col min="1" max="1" width="5" style="2" customWidth="1"/>
    <col min="2" max="2" width="16.19921875" style="2" customWidth="1"/>
    <col min="3" max="5" width="21.19921875" style="2" customWidth="1"/>
    <col min="6" max="6" width="14.3984375" style="2" customWidth="1"/>
    <col min="7" max="9" width="5" style="2" customWidth="1"/>
    <col min="10" max="12" width="11.19921875" style="2" customWidth="1"/>
    <col min="13" max="13" width="26.19921875" style="2" customWidth="1"/>
    <col min="14" max="20" width="8.69921875" style="2" customWidth="1"/>
    <col min="21" max="22" width="8.69921875" style="2" hidden="1" customWidth="1"/>
    <col min="23" max="16384" width="8.69921875" style="2"/>
  </cols>
  <sheetData>
    <row r="1" spans="1:19" ht="108.75" customHeight="1">
      <c r="A1" s="189" t="s">
        <v>117</v>
      </c>
      <c r="B1" s="189"/>
      <c r="C1" s="189"/>
      <c r="D1" s="189"/>
      <c r="E1" s="189"/>
      <c r="F1" s="189"/>
      <c r="G1" s="189"/>
      <c r="H1" s="189"/>
      <c r="I1" s="189"/>
      <c r="J1" s="189"/>
      <c r="K1" s="189"/>
      <c r="L1" s="189"/>
      <c r="M1" s="189"/>
      <c r="N1" s="189"/>
      <c r="O1" s="189"/>
      <c r="P1" s="189"/>
      <c r="Q1" s="189"/>
      <c r="R1" s="189"/>
    </row>
    <row r="2" spans="1:19" ht="37.5" customHeight="1" thickBot="1">
      <c r="A2" s="60" t="s">
        <v>114</v>
      </c>
      <c r="B2" s="28"/>
      <c r="C2" s="28"/>
      <c r="D2" s="28"/>
      <c r="E2" s="61"/>
      <c r="F2" s="216" t="s">
        <v>115</v>
      </c>
      <c r="G2" s="216"/>
      <c r="H2" s="216"/>
      <c r="I2" s="216"/>
      <c r="J2" s="216"/>
      <c r="K2" s="168" t="s">
        <v>83</v>
      </c>
      <c r="L2" s="168"/>
      <c r="M2" s="168"/>
      <c r="N2" s="168"/>
      <c r="O2" s="168"/>
      <c r="P2" s="168"/>
      <c r="Q2" s="168"/>
      <c r="R2" s="168"/>
    </row>
    <row r="3" spans="1:19" ht="22.5" customHeight="1" thickBot="1">
      <c r="A3" s="201" t="s">
        <v>24</v>
      </c>
      <c r="B3" s="202"/>
      <c r="C3" s="205">
        <v>36526</v>
      </c>
      <c r="D3" s="206"/>
      <c r="E3" s="206"/>
      <c r="F3" s="210" t="s">
        <v>29</v>
      </c>
      <c r="G3" s="211"/>
      <c r="H3" s="211"/>
      <c r="I3" s="211"/>
      <c r="J3" s="212"/>
      <c r="L3" s="135" t="s">
        <v>30</v>
      </c>
      <c r="M3" s="136" t="s">
        <v>31</v>
      </c>
      <c r="N3" s="136" t="s">
        <v>38</v>
      </c>
      <c r="O3" s="136" t="s">
        <v>32</v>
      </c>
      <c r="P3" s="136" t="s">
        <v>33</v>
      </c>
      <c r="Q3" s="137" t="s">
        <v>34</v>
      </c>
      <c r="S3" s="80"/>
    </row>
    <row r="4" spans="1:19" ht="22.5" customHeight="1">
      <c r="A4" s="203" t="s">
        <v>42</v>
      </c>
      <c r="B4" s="204"/>
      <c r="C4" s="207"/>
      <c r="D4" s="208"/>
      <c r="E4" s="209"/>
      <c r="F4" s="190" t="s">
        <v>20</v>
      </c>
      <c r="G4" s="191"/>
      <c r="H4" s="191"/>
      <c r="I4" s="191"/>
      <c r="J4" s="192"/>
      <c r="L4" s="197" t="s">
        <v>25</v>
      </c>
      <c r="M4" s="87"/>
      <c r="N4" s="105" t="s">
        <v>35</v>
      </c>
      <c r="O4" s="26"/>
      <c r="P4" s="26"/>
      <c r="Q4" s="27"/>
      <c r="S4" s="81"/>
    </row>
    <row r="5" spans="1:19" ht="22.5" customHeight="1" thickBot="1">
      <c r="A5" s="193" t="s">
        <v>125</v>
      </c>
      <c r="B5" s="194"/>
      <c r="C5" s="213"/>
      <c r="D5" s="214"/>
      <c r="E5" s="215"/>
      <c r="F5" s="198" t="s">
        <v>145</v>
      </c>
      <c r="G5" s="199"/>
      <c r="H5" s="199"/>
      <c r="I5" s="199"/>
      <c r="J5" s="200"/>
      <c r="L5" s="173"/>
      <c r="M5" s="88"/>
      <c r="N5" s="105" t="s">
        <v>35</v>
      </c>
      <c r="O5" s="24"/>
      <c r="P5" s="24"/>
      <c r="Q5" s="25"/>
      <c r="S5" s="82"/>
    </row>
    <row r="6" spans="1:19" ht="22.5" customHeight="1" thickBot="1">
      <c r="A6" s="201" t="s">
        <v>21</v>
      </c>
      <c r="B6" s="202"/>
      <c r="C6" s="195"/>
      <c r="D6" s="196"/>
      <c r="E6" s="95" t="s">
        <v>147</v>
      </c>
      <c r="F6" s="198"/>
      <c r="G6" s="199"/>
      <c r="H6" s="199"/>
      <c r="I6" s="199"/>
      <c r="J6" s="200"/>
      <c r="L6" s="174"/>
      <c r="M6" s="88"/>
      <c r="N6" s="105" t="s">
        <v>35</v>
      </c>
      <c r="O6" s="24"/>
      <c r="P6" s="24"/>
      <c r="Q6" s="25"/>
      <c r="S6" s="80"/>
    </row>
    <row r="7" spans="1:19" ht="22.5" customHeight="1" thickBot="1">
      <c r="A7" s="217" t="s">
        <v>120</v>
      </c>
      <c r="B7" s="217"/>
      <c r="C7" s="226"/>
      <c r="D7" s="227"/>
      <c r="E7" s="228"/>
      <c r="F7" s="221" t="s">
        <v>109</v>
      </c>
      <c r="G7" s="222"/>
      <c r="H7" s="222"/>
      <c r="I7" s="222"/>
      <c r="J7" s="223"/>
      <c r="L7" s="172" t="s">
        <v>26</v>
      </c>
      <c r="M7" s="88"/>
      <c r="N7" s="24"/>
      <c r="O7" s="43" t="s">
        <v>35</v>
      </c>
      <c r="P7" s="43" t="s">
        <v>35</v>
      </c>
      <c r="Q7" s="25"/>
      <c r="S7" s="82"/>
    </row>
    <row r="8" spans="1:19" ht="22.5" customHeight="1" thickBot="1">
      <c r="A8" s="201" t="s">
        <v>84</v>
      </c>
      <c r="B8" s="202"/>
      <c r="C8" s="224" t="s">
        <v>146</v>
      </c>
      <c r="D8" s="225"/>
      <c r="E8" s="225"/>
      <c r="F8" s="221"/>
      <c r="G8" s="222"/>
      <c r="H8" s="222"/>
      <c r="I8" s="222"/>
      <c r="J8" s="223"/>
      <c r="L8" s="173"/>
      <c r="M8" s="88"/>
      <c r="N8" s="24"/>
      <c r="O8" s="43" t="s">
        <v>35</v>
      </c>
      <c r="P8" s="43" t="s">
        <v>35</v>
      </c>
      <c r="Q8" s="25"/>
      <c r="S8" s="80"/>
    </row>
    <row r="9" spans="1:19" ht="22.5" customHeight="1" thickBot="1">
      <c r="A9" s="201" t="s">
        <v>118</v>
      </c>
      <c r="B9" s="202"/>
      <c r="C9" s="220"/>
      <c r="D9" s="201" t="s">
        <v>119</v>
      </c>
      <c r="E9" s="220"/>
      <c r="F9" s="221"/>
      <c r="G9" s="222"/>
      <c r="H9" s="222"/>
      <c r="I9" s="222"/>
      <c r="J9" s="223"/>
      <c r="L9" s="174"/>
      <c r="M9" s="88"/>
      <c r="N9" s="24"/>
      <c r="O9" s="43" t="s">
        <v>35</v>
      </c>
      <c r="P9" s="43" t="s">
        <v>35</v>
      </c>
      <c r="Q9" s="25"/>
      <c r="S9" s="82"/>
    </row>
    <row r="10" spans="1:19" ht="22.5" customHeight="1">
      <c r="A10" s="229" t="s">
        <v>60</v>
      </c>
      <c r="B10" s="230"/>
      <c r="C10" s="46" t="s">
        <v>61</v>
      </c>
      <c r="D10" s="218"/>
      <c r="E10" s="219"/>
      <c r="F10" s="92" t="s">
        <v>111</v>
      </c>
      <c r="G10" s="96" t="s">
        <v>116</v>
      </c>
      <c r="H10" s="64"/>
      <c r="I10" s="96"/>
      <c r="J10" s="97"/>
      <c r="L10" s="172" t="s">
        <v>27</v>
      </c>
      <c r="M10" s="88"/>
      <c r="N10" s="24"/>
      <c r="O10" s="24"/>
      <c r="P10" s="24"/>
      <c r="Q10" s="44" t="s">
        <v>35</v>
      </c>
      <c r="S10" s="80"/>
    </row>
    <row r="11" spans="1:19" ht="22.5" customHeight="1">
      <c r="A11" s="231" t="s">
        <v>95</v>
      </c>
      <c r="B11" s="235"/>
      <c r="C11" s="232"/>
      <c r="D11" s="231" t="s">
        <v>95</v>
      </c>
      <c r="E11" s="232"/>
      <c r="F11" s="92" t="s">
        <v>88</v>
      </c>
      <c r="G11" s="64"/>
      <c r="H11" s="64"/>
      <c r="I11" s="64"/>
      <c r="J11" s="65"/>
      <c r="L11" s="173"/>
      <c r="M11" s="88"/>
      <c r="N11" s="24"/>
      <c r="O11" s="24"/>
      <c r="P11" s="24"/>
      <c r="Q11" s="44" t="s">
        <v>35</v>
      </c>
      <c r="S11" s="82"/>
    </row>
    <row r="12" spans="1:19" ht="22.5" customHeight="1">
      <c r="A12" s="231"/>
      <c r="B12" s="235"/>
      <c r="C12" s="232"/>
      <c r="D12" s="231"/>
      <c r="E12" s="232"/>
      <c r="F12" s="93" t="s">
        <v>143</v>
      </c>
      <c r="G12" s="66"/>
      <c r="H12" s="66"/>
      <c r="I12" s="64"/>
      <c r="J12" s="65"/>
      <c r="L12" s="173"/>
      <c r="M12" s="88"/>
      <c r="N12" s="24"/>
      <c r="O12" s="24"/>
      <c r="P12" s="24"/>
      <c r="Q12" s="44" t="s">
        <v>35</v>
      </c>
      <c r="S12" s="82"/>
    </row>
    <row r="13" spans="1:19" ht="22.5" customHeight="1">
      <c r="A13" s="231"/>
      <c r="B13" s="235"/>
      <c r="C13" s="232"/>
      <c r="D13" s="231"/>
      <c r="E13" s="232"/>
      <c r="F13" s="94" t="s">
        <v>87</v>
      </c>
      <c r="G13" s="66"/>
      <c r="H13" s="66"/>
      <c r="I13" s="66"/>
      <c r="J13" s="67"/>
      <c r="L13" s="173"/>
      <c r="M13" s="88"/>
      <c r="N13" s="24"/>
      <c r="O13" s="24"/>
      <c r="P13" s="24"/>
      <c r="Q13" s="44" t="s">
        <v>35</v>
      </c>
      <c r="S13" s="80"/>
    </row>
    <row r="14" spans="1:19" ht="22.5" customHeight="1">
      <c r="A14" s="231"/>
      <c r="B14" s="235"/>
      <c r="C14" s="232"/>
      <c r="D14" s="231"/>
      <c r="E14" s="232"/>
      <c r="F14" s="94"/>
      <c r="G14" s="66"/>
      <c r="H14" s="66"/>
      <c r="I14" s="66"/>
      <c r="J14" s="67"/>
      <c r="L14" s="174"/>
      <c r="M14" s="88"/>
      <c r="N14" s="24"/>
      <c r="O14" s="24"/>
      <c r="P14" s="24"/>
      <c r="Q14" s="44" t="s">
        <v>35</v>
      </c>
      <c r="S14" s="82"/>
    </row>
    <row r="15" spans="1:19" ht="22.5" customHeight="1">
      <c r="A15" s="231"/>
      <c r="B15" s="235"/>
      <c r="C15" s="232"/>
      <c r="D15" s="231"/>
      <c r="E15" s="232"/>
      <c r="F15" s="243" t="s">
        <v>144</v>
      </c>
      <c r="G15" s="244"/>
      <c r="H15" s="247">
        <f>(N46+O46+P46)*3000+(Q46+R46)*6000</f>
        <v>0</v>
      </c>
      <c r="I15" s="247"/>
      <c r="J15" s="248"/>
      <c r="L15" s="170" t="s">
        <v>28</v>
      </c>
      <c r="M15" s="85"/>
      <c r="N15" s="175"/>
      <c r="O15" s="175"/>
      <c r="P15" s="175"/>
      <c r="Q15" s="83"/>
      <c r="S15" s="82"/>
    </row>
    <row r="16" spans="1:19" ht="22.5" customHeight="1" thickBot="1">
      <c r="A16" s="233"/>
      <c r="B16" s="236"/>
      <c r="C16" s="234"/>
      <c r="D16" s="233"/>
      <c r="E16" s="234"/>
      <c r="F16" s="245"/>
      <c r="G16" s="246"/>
      <c r="H16" s="249"/>
      <c r="I16" s="249"/>
      <c r="J16" s="250"/>
      <c r="L16" s="171"/>
      <c r="M16" s="86"/>
      <c r="N16" s="169"/>
      <c r="O16" s="169"/>
      <c r="P16" s="169"/>
      <c r="Q16" s="84"/>
      <c r="S16" s="80"/>
    </row>
    <row r="17" spans="1:22" ht="11.25" customHeight="1" thickBot="1">
      <c r="G17" s="4"/>
      <c r="O17" s="3"/>
    </row>
    <row r="18" spans="1:22" ht="18.75" customHeight="1">
      <c r="A18" s="239"/>
      <c r="B18" s="185" t="s">
        <v>124</v>
      </c>
      <c r="C18" s="241" t="s">
        <v>130</v>
      </c>
      <c r="D18" s="237" t="s">
        <v>2</v>
      </c>
      <c r="E18" s="238" t="s">
        <v>14</v>
      </c>
      <c r="F18" s="185" t="s">
        <v>3</v>
      </c>
      <c r="G18" s="179">
        <v>45802</v>
      </c>
      <c r="H18" s="238" t="s">
        <v>4</v>
      </c>
      <c r="I18" s="237" t="s">
        <v>5</v>
      </c>
      <c r="J18" s="181" t="s">
        <v>15</v>
      </c>
      <c r="K18" s="183" t="s">
        <v>16</v>
      </c>
      <c r="L18" s="185" t="s">
        <v>82</v>
      </c>
      <c r="M18" s="187" t="s">
        <v>141</v>
      </c>
      <c r="N18" s="176" t="s">
        <v>11</v>
      </c>
      <c r="O18" s="178"/>
      <c r="P18" s="178"/>
      <c r="Q18" s="176" t="s">
        <v>8</v>
      </c>
      <c r="R18" s="177"/>
      <c r="S18" s="80"/>
    </row>
    <row r="19" spans="1:22" ht="18.75" customHeight="1">
      <c r="A19" s="240"/>
      <c r="B19" s="186"/>
      <c r="C19" s="242"/>
      <c r="D19" s="186"/>
      <c r="E19" s="182"/>
      <c r="F19" s="186"/>
      <c r="G19" s="180"/>
      <c r="H19" s="182"/>
      <c r="I19" s="186"/>
      <c r="J19" s="182"/>
      <c r="K19" s="184"/>
      <c r="L19" s="186"/>
      <c r="M19" s="188"/>
      <c r="N19" s="14" t="s">
        <v>9</v>
      </c>
      <c r="O19" s="1" t="s">
        <v>0</v>
      </c>
      <c r="P19" s="11" t="s">
        <v>1</v>
      </c>
      <c r="Q19" s="14" t="s">
        <v>9</v>
      </c>
      <c r="R19" s="47" t="s">
        <v>10</v>
      </c>
    </row>
    <row r="20" spans="1:22" ht="18.75" customHeight="1">
      <c r="A20" s="14" t="s">
        <v>121</v>
      </c>
      <c r="B20" s="113" t="s">
        <v>37</v>
      </c>
      <c r="C20" s="5" t="s">
        <v>36</v>
      </c>
      <c r="D20" s="114" t="s">
        <v>122</v>
      </c>
      <c r="E20" s="1" t="s">
        <v>123</v>
      </c>
      <c r="F20" s="101">
        <v>41055</v>
      </c>
      <c r="G20" s="115">
        <f t="shared" ref="G20:G39" si="0">IF(F20="","",DATEDIF(F20,$G$18,"Y"))</f>
        <v>12</v>
      </c>
      <c r="H20" s="116" t="str">
        <f>IF(F20="","",IF(DATEDIF(F20,DATE(YEAR($G$18)-(MONTH($G$18)&lt;=3)*1,4,1),"Y")-2&gt;15,"Error",CHOOSE(DATEDIF(F20,DATE(YEAR($G$18)-(MONTH($G$18)&lt;=3)*1,4,1),"Y")-2,"Error","Error", "Error","Error","Error","Error","Error","Error","Error","1年","2年","3年","Error","Error","Error")))</f>
        <v>1年</v>
      </c>
      <c r="I20" s="5" t="s">
        <v>13</v>
      </c>
      <c r="J20" s="114">
        <v>10000</v>
      </c>
      <c r="K20" s="117">
        <v>12345</v>
      </c>
      <c r="L20" s="5" t="s">
        <v>12</v>
      </c>
      <c r="M20" s="12">
        <v>43590</v>
      </c>
      <c r="N20" s="118" t="s">
        <v>7</v>
      </c>
      <c r="O20" s="119"/>
      <c r="P20" s="120" t="s">
        <v>17</v>
      </c>
      <c r="Q20" s="118" t="s">
        <v>7</v>
      </c>
      <c r="R20" s="121" t="s">
        <v>7</v>
      </c>
      <c r="U20" s="2" t="s">
        <v>43</v>
      </c>
      <c r="V20" s="2" t="s">
        <v>44</v>
      </c>
    </row>
    <row r="21" spans="1:22" ht="18.75" customHeight="1">
      <c r="A21" s="138">
        <v>1</v>
      </c>
      <c r="B21" s="9"/>
      <c r="C21" s="23"/>
      <c r="D21" s="111"/>
      <c r="E21" s="122"/>
      <c r="F21" s="123"/>
      <c r="G21" s="141" t="str">
        <f t="shared" si="0"/>
        <v/>
      </c>
      <c r="H21" s="142" t="str">
        <f>IF(F21="","",IF(DATEDIF(F21,DATE(YEAR($G$18)-(MONTH($G$18)&lt;=3)*1,4,1),"Y")-2&gt;15,"Error",CHOOSE(DATEDIF(F21,DATE(YEAR($G$18)-(MONTH($G$18)&lt;=3)*1,4,1),"Y")-2,"Error","Error", "Error","Error","Error","Error","Error","Error","Error","1年","2年","3年","Error","Error","Error")))</f>
        <v/>
      </c>
      <c r="I21" s="23"/>
      <c r="J21" s="111"/>
      <c r="K21" s="112"/>
      <c r="L21" s="23"/>
      <c r="M21" s="110"/>
      <c r="N21" s="106" t="s">
        <v>7</v>
      </c>
      <c r="O21" s="107"/>
      <c r="P21" s="108"/>
      <c r="Q21" s="106"/>
      <c r="R21" s="109"/>
      <c r="U21" s="2" t="str">
        <f>IF(I21="男子",ROW(),"")</f>
        <v/>
      </c>
      <c r="V21" s="2" t="str">
        <f>IF(I21="女子",ROW(),"")</f>
        <v/>
      </c>
    </row>
    <row r="22" spans="1:22" ht="18.75" customHeight="1">
      <c r="A22" s="139">
        <v>2</v>
      </c>
      <c r="B22" s="9"/>
      <c r="C22" s="23"/>
      <c r="D22" s="9"/>
      <c r="E22" s="9"/>
      <c r="F22" s="91"/>
      <c r="G22" s="141" t="str">
        <f t="shared" si="0"/>
        <v/>
      </c>
      <c r="H22" s="142" t="str">
        <f>IF(F22="","",IF(DATEDIF(F22,DATE(YEAR($G$18)-(MONTH($G$18)&lt;=3)*1,4,1),"Y")-2&gt;15,"Error",CHOOSE(DATEDIF(F22,DATE(YEAR($G$18)-(MONTH($G$18)&lt;=3)*1,4,1),"Y")-2,"Error","Error", "Error","Error","Error","Error","Error","Error","Error","1年","2年","3年","Error","Error","Error")))</f>
        <v/>
      </c>
      <c r="I22" s="23"/>
      <c r="J22" s="30"/>
      <c r="K22" s="31"/>
      <c r="L22" s="23"/>
      <c r="M22" s="6"/>
      <c r="N22" s="32"/>
      <c r="O22" s="107"/>
      <c r="P22" s="34"/>
      <c r="Q22" s="32"/>
      <c r="R22" s="48"/>
      <c r="U22" s="2" t="str">
        <f>IF(I22="男子",ROW(),"")</f>
        <v/>
      </c>
      <c r="V22" s="2" t="str">
        <f>IF(I22="女子",ROW(),"")</f>
        <v/>
      </c>
    </row>
    <row r="23" spans="1:22" ht="18.75" customHeight="1">
      <c r="A23" s="139">
        <v>3</v>
      </c>
      <c r="B23" s="9"/>
      <c r="C23" s="23"/>
      <c r="D23" s="9"/>
      <c r="E23" s="9"/>
      <c r="F23" s="91"/>
      <c r="G23" s="141" t="str">
        <f t="shared" si="0"/>
        <v/>
      </c>
      <c r="H23" s="142" t="str">
        <f t="shared" ref="H23:H39" si="1">IF(F23="","",IF(DATEDIF(F23,DATE(YEAR($G$18)-(MONTH($G$18)&lt;=3)*1,4,1),"Y")-2&gt;15,"Error",CHOOSE(DATEDIF(F23,DATE(YEAR($G$18)-(MONTH($G$18)&lt;=3)*1,4,1),"Y")-2,"Error","Error", "Error","Error","Error","Error","Error","Error","Error","1年","2年","3年","Error","Error","Error")))</f>
        <v/>
      </c>
      <c r="I23" s="23"/>
      <c r="J23" s="30"/>
      <c r="K23" s="31"/>
      <c r="L23" s="23"/>
      <c r="M23" s="6"/>
      <c r="N23" s="32"/>
      <c r="O23" s="107"/>
      <c r="P23" s="34"/>
      <c r="Q23" s="32"/>
      <c r="R23" s="48"/>
      <c r="U23" s="2" t="str">
        <f t="shared" ref="U23:U40" si="2">IF(I23="男子",ROW(),"")</f>
        <v/>
      </c>
      <c r="V23" s="2" t="str">
        <f t="shared" ref="V23:V40" si="3">IF(I23="女子",ROW(),"")</f>
        <v/>
      </c>
    </row>
    <row r="24" spans="1:22" ht="18.75" customHeight="1">
      <c r="A24" s="139">
        <v>4</v>
      </c>
      <c r="B24" s="9"/>
      <c r="C24" s="23"/>
      <c r="D24" s="9"/>
      <c r="E24" s="9"/>
      <c r="F24" s="91"/>
      <c r="G24" s="141" t="str">
        <f t="shared" si="0"/>
        <v/>
      </c>
      <c r="H24" s="142" t="str">
        <f t="shared" si="1"/>
        <v/>
      </c>
      <c r="I24" s="23"/>
      <c r="J24" s="30"/>
      <c r="K24" s="31"/>
      <c r="L24" s="23"/>
      <c r="M24" s="6"/>
      <c r="N24" s="32"/>
      <c r="O24" s="107"/>
      <c r="P24" s="34"/>
      <c r="Q24" s="32"/>
      <c r="R24" s="48"/>
      <c r="U24" s="2" t="str">
        <f t="shared" si="2"/>
        <v/>
      </c>
      <c r="V24" s="2" t="str">
        <f t="shared" si="3"/>
        <v/>
      </c>
    </row>
    <row r="25" spans="1:22" ht="18.75" customHeight="1">
      <c r="A25" s="139">
        <v>5</v>
      </c>
      <c r="B25" s="9"/>
      <c r="C25" s="23"/>
      <c r="D25" s="9"/>
      <c r="E25" s="9"/>
      <c r="F25" s="91"/>
      <c r="G25" s="141" t="str">
        <f t="shared" si="0"/>
        <v/>
      </c>
      <c r="H25" s="142" t="str">
        <f t="shared" si="1"/>
        <v/>
      </c>
      <c r="I25" s="23"/>
      <c r="J25" s="30"/>
      <c r="K25" s="31"/>
      <c r="L25" s="23"/>
      <c r="M25" s="6"/>
      <c r="N25" s="32"/>
      <c r="O25" s="107"/>
      <c r="P25" s="34"/>
      <c r="Q25" s="32"/>
      <c r="R25" s="48"/>
      <c r="U25" s="2" t="str">
        <f t="shared" si="2"/>
        <v/>
      </c>
      <c r="V25" s="2" t="str">
        <f t="shared" si="3"/>
        <v/>
      </c>
    </row>
    <row r="26" spans="1:22" ht="18.75" customHeight="1">
      <c r="A26" s="139">
        <v>6</v>
      </c>
      <c r="B26" s="9"/>
      <c r="C26" s="23"/>
      <c r="D26" s="9"/>
      <c r="E26" s="9"/>
      <c r="F26" s="91"/>
      <c r="G26" s="141" t="str">
        <f t="shared" si="0"/>
        <v/>
      </c>
      <c r="H26" s="142" t="str">
        <f t="shared" si="1"/>
        <v/>
      </c>
      <c r="I26" s="23"/>
      <c r="J26" s="30"/>
      <c r="K26" s="31"/>
      <c r="L26" s="23"/>
      <c r="M26" s="6"/>
      <c r="N26" s="32"/>
      <c r="O26" s="107"/>
      <c r="P26" s="34"/>
      <c r="Q26" s="32"/>
      <c r="R26" s="48"/>
      <c r="U26" s="2" t="str">
        <f t="shared" si="2"/>
        <v/>
      </c>
      <c r="V26" s="2" t="str">
        <f t="shared" si="3"/>
        <v/>
      </c>
    </row>
    <row r="27" spans="1:22" ht="18.75" customHeight="1">
      <c r="A27" s="139">
        <v>7</v>
      </c>
      <c r="B27" s="9"/>
      <c r="C27" s="23"/>
      <c r="D27" s="9"/>
      <c r="E27" s="9"/>
      <c r="F27" s="91"/>
      <c r="G27" s="141" t="str">
        <f t="shared" si="0"/>
        <v/>
      </c>
      <c r="H27" s="142" t="str">
        <f t="shared" si="1"/>
        <v/>
      </c>
      <c r="I27" s="23"/>
      <c r="J27" s="30"/>
      <c r="K27" s="31"/>
      <c r="L27" s="23"/>
      <c r="M27" s="6"/>
      <c r="N27" s="32"/>
      <c r="O27" s="107"/>
      <c r="P27" s="34"/>
      <c r="Q27" s="32"/>
      <c r="R27" s="48"/>
      <c r="U27" s="2" t="str">
        <f t="shared" si="2"/>
        <v/>
      </c>
      <c r="V27" s="2" t="str">
        <f t="shared" si="3"/>
        <v/>
      </c>
    </row>
    <row r="28" spans="1:22" ht="18.75" customHeight="1">
      <c r="A28" s="139">
        <v>8</v>
      </c>
      <c r="B28" s="9"/>
      <c r="C28" s="23"/>
      <c r="D28" s="9"/>
      <c r="E28" s="9"/>
      <c r="F28" s="91"/>
      <c r="G28" s="141" t="str">
        <f t="shared" si="0"/>
        <v/>
      </c>
      <c r="H28" s="142" t="str">
        <f t="shared" si="1"/>
        <v/>
      </c>
      <c r="I28" s="23"/>
      <c r="J28" s="30"/>
      <c r="K28" s="31"/>
      <c r="L28" s="23"/>
      <c r="M28" s="6"/>
      <c r="N28" s="32"/>
      <c r="O28" s="107"/>
      <c r="P28" s="34"/>
      <c r="Q28" s="32"/>
      <c r="R28" s="48"/>
      <c r="U28" s="2" t="str">
        <f t="shared" si="2"/>
        <v/>
      </c>
      <c r="V28" s="2" t="str">
        <f t="shared" si="3"/>
        <v/>
      </c>
    </row>
    <row r="29" spans="1:22" ht="18.75" customHeight="1">
      <c r="A29" s="139">
        <v>9</v>
      </c>
      <c r="B29" s="9"/>
      <c r="C29" s="23"/>
      <c r="D29" s="9"/>
      <c r="E29" s="9"/>
      <c r="F29" s="91"/>
      <c r="G29" s="141" t="str">
        <f t="shared" si="0"/>
        <v/>
      </c>
      <c r="H29" s="142" t="str">
        <f t="shared" si="1"/>
        <v/>
      </c>
      <c r="I29" s="23"/>
      <c r="J29" s="30"/>
      <c r="K29" s="31"/>
      <c r="L29" s="23"/>
      <c r="M29" s="6"/>
      <c r="N29" s="32"/>
      <c r="O29" s="107"/>
      <c r="P29" s="34"/>
      <c r="Q29" s="32"/>
      <c r="R29" s="48"/>
      <c r="U29" s="2" t="str">
        <f t="shared" si="2"/>
        <v/>
      </c>
      <c r="V29" s="2" t="str">
        <f t="shared" si="3"/>
        <v/>
      </c>
    </row>
    <row r="30" spans="1:22" ht="18.75" customHeight="1">
      <c r="A30" s="139">
        <v>10</v>
      </c>
      <c r="B30" s="9"/>
      <c r="C30" s="23"/>
      <c r="D30" s="9"/>
      <c r="E30" s="9"/>
      <c r="F30" s="37"/>
      <c r="G30" s="141" t="str">
        <f t="shared" si="0"/>
        <v/>
      </c>
      <c r="H30" s="142" t="str">
        <f t="shared" si="1"/>
        <v/>
      </c>
      <c r="I30" s="23"/>
      <c r="J30" s="7"/>
      <c r="K30" s="36"/>
      <c r="L30" s="23"/>
      <c r="M30" s="13"/>
      <c r="N30" s="32"/>
      <c r="O30" s="107"/>
      <c r="P30" s="34"/>
      <c r="Q30" s="32"/>
      <c r="R30" s="48"/>
      <c r="U30" s="2" t="str">
        <f t="shared" si="2"/>
        <v/>
      </c>
      <c r="V30" s="2" t="str">
        <f t="shared" si="3"/>
        <v/>
      </c>
    </row>
    <row r="31" spans="1:22" ht="18.75" customHeight="1">
      <c r="A31" s="139">
        <v>11</v>
      </c>
      <c r="B31" s="9"/>
      <c r="C31" s="23"/>
      <c r="D31" s="9"/>
      <c r="E31" s="9"/>
      <c r="F31" s="37"/>
      <c r="G31" s="141" t="str">
        <f t="shared" si="0"/>
        <v/>
      </c>
      <c r="H31" s="142" t="str">
        <f t="shared" si="1"/>
        <v/>
      </c>
      <c r="I31" s="23"/>
      <c r="J31" s="7"/>
      <c r="K31" s="36"/>
      <c r="L31" s="23"/>
      <c r="M31" s="13"/>
      <c r="N31" s="32"/>
      <c r="O31" s="107"/>
      <c r="P31" s="34"/>
      <c r="Q31" s="32"/>
      <c r="R31" s="48"/>
      <c r="U31" s="2" t="str">
        <f t="shared" si="2"/>
        <v/>
      </c>
      <c r="V31" s="2" t="str">
        <f t="shared" si="3"/>
        <v/>
      </c>
    </row>
    <row r="32" spans="1:22" ht="18.75" customHeight="1">
      <c r="A32" s="139">
        <v>12</v>
      </c>
      <c r="B32" s="9"/>
      <c r="C32" s="23"/>
      <c r="D32" s="9"/>
      <c r="E32" s="9"/>
      <c r="F32" s="37"/>
      <c r="G32" s="141" t="str">
        <f t="shared" si="0"/>
        <v/>
      </c>
      <c r="H32" s="142" t="str">
        <f t="shared" si="1"/>
        <v/>
      </c>
      <c r="I32" s="23"/>
      <c r="J32" s="7"/>
      <c r="K32" s="36"/>
      <c r="L32" s="23"/>
      <c r="M32" s="13"/>
      <c r="N32" s="32"/>
      <c r="O32" s="107"/>
      <c r="P32" s="34"/>
      <c r="Q32" s="32"/>
      <c r="R32" s="48"/>
      <c r="U32" s="2" t="str">
        <f t="shared" si="2"/>
        <v/>
      </c>
      <c r="V32" s="2" t="str">
        <f t="shared" si="3"/>
        <v/>
      </c>
    </row>
    <row r="33" spans="1:22" ht="18.75" customHeight="1">
      <c r="A33" s="139">
        <v>13</v>
      </c>
      <c r="B33" s="9"/>
      <c r="C33" s="23"/>
      <c r="D33" s="9"/>
      <c r="E33" s="9"/>
      <c r="F33" s="37"/>
      <c r="G33" s="141" t="str">
        <f t="shared" si="0"/>
        <v/>
      </c>
      <c r="H33" s="142" t="str">
        <f t="shared" si="1"/>
        <v/>
      </c>
      <c r="I33" s="23"/>
      <c r="J33" s="7"/>
      <c r="K33" s="36"/>
      <c r="L33" s="23"/>
      <c r="M33" s="13"/>
      <c r="N33" s="32"/>
      <c r="O33" s="33"/>
      <c r="P33" s="34"/>
      <c r="Q33" s="32"/>
      <c r="R33" s="48"/>
      <c r="U33" s="2" t="str">
        <f t="shared" si="2"/>
        <v/>
      </c>
      <c r="V33" s="2" t="str">
        <f t="shared" si="3"/>
        <v/>
      </c>
    </row>
    <row r="34" spans="1:22" ht="18.75" customHeight="1">
      <c r="A34" s="139">
        <v>14</v>
      </c>
      <c r="B34" s="9"/>
      <c r="C34" s="23"/>
      <c r="D34" s="9"/>
      <c r="E34" s="9"/>
      <c r="F34" s="37"/>
      <c r="G34" s="141" t="str">
        <f t="shared" si="0"/>
        <v/>
      </c>
      <c r="H34" s="142" t="str">
        <f t="shared" si="1"/>
        <v/>
      </c>
      <c r="I34" s="23"/>
      <c r="J34" s="7"/>
      <c r="K34" s="36"/>
      <c r="L34" s="23"/>
      <c r="M34" s="13"/>
      <c r="N34" s="32"/>
      <c r="O34" s="33"/>
      <c r="P34" s="34"/>
      <c r="Q34" s="32"/>
      <c r="R34" s="48"/>
      <c r="U34" s="2" t="str">
        <f t="shared" si="2"/>
        <v/>
      </c>
      <c r="V34" s="2" t="str">
        <f t="shared" si="3"/>
        <v/>
      </c>
    </row>
    <row r="35" spans="1:22" ht="18.75" customHeight="1">
      <c r="A35" s="139">
        <v>15</v>
      </c>
      <c r="B35" s="9"/>
      <c r="C35" s="23"/>
      <c r="D35" s="9"/>
      <c r="E35" s="9"/>
      <c r="F35" s="35"/>
      <c r="G35" s="141" t="str">
        <f t="shared" si="0"/>
        <v/>
      </c>
      <c r="H35" s="142" t="str">
        <f t="shared" si="1"/>
        <v/>
      </c>
      <c r="I35" s="23"/>
      <c r="J35" s="7"/>
      <c r="K35" s="36"/>
      <c r="L35" s="23"/>
      <c r="M35" s="13"/>
      <c r="N35" s="32"/>
      <c r="O35" s="33"/>
      <c r="P35" s="34"/>
      <c r="Q35" s="32"/>
      <c r="R35" s="48"/>
      <c r="U35" s="2" t="str">
        <f t="shared" si="2"/>
        <v/>
      </c>
      <c r="V35" s="2" t="str">
        <f t="shared" si="3"/>
        <v/>
      </c>
    </row>
    <row r="36" spans="1:22" ht="18.75" customHeight="1">
      <c r="A36" s="139">
        <v>16</v>
      </c>
      <c r="B36" s="9"/>
      <c r="C36" s="23"/>
      <c r="D36" s="9"/>
      <c r="E36" s="9"/>
      <c r="F36" s="35"/>
      <c r="G36" s="141" t="str">
        <f t="shared" si="0"/>
        <v/>
      </c>
      <c r="H36" s="142" t="str">
        <f t="shared" si="1"/>
        <v/>
      </c>
      <c r="I36" s="23"/>
      <c r="J36" s="7"/>
      <c r="K36" s="36"/>
      <c r="L36" s="23"/>
      <c r="M36" s="13"/>
      <c r="N36" s="32"/>
      <c r="O36" s="33"/>
      <c r="P36" s="34"/>
      <c r="Q36" s="32"/>
      <c r="R36" s="48"/>
      <c r="U36" s="2" t="str">
        <f t="shared" si="2"/>
        <v/>
      </c>
      <c r="V36" s="2" t="str">
        <f t="shared" si="3"/>
        <v/>
      </c>
    </row>
    <row r="37" spans="1:22" ht="18.75" customHeight="1">
      <c r="A37" s="139">
        <v>17</v>
      </c>
      <c r="B37" s="9"/>
      <c r="C37" s="23"/>
      <c r="D37" s="9"/>
      <c r="E37" s="9"/>
      <c r="F37" s="35"/>
      <c r="G37" s="141" t="str">
        <f t="shared" si="0"/>
        <v/>
      </c>
      <c r="H37" s="142" t="str">
        <f t="shared" si="1"/>
        <v/>
      </c>
      <c r="I37" s="23"/>
      <c r="J37" s="7"/>
      <c r="K37" s="36"/>
      <c r="L37" s="23"/>
      <c r="M37" s="13"/>
      <c r="N37" s="32"/>
      <c r="O37" s="33"/>
      <c r="P37" s="34"/>
      <c r="Q37" s="32"/>
      <c r="R37" s="48"/>
      <c r="U37" s="2" t="str">
        <f t="shared" si="2"/>
        <v/>
      </c>
      <c r="V37" s="2" t="str">
        <f t="shared" si="3"/>
        <v/>
      </c>
    </row>
    <row r="38" spans="1:22" ht="18.75" customHeight="1">
      <c r="A38" s="139">
        <v>18</v>
      </c>
      <c r="B38" s="9"/>
      <c r="C38" s="23"/>
      <c r="D38" s="9"/>
      <c r="E38" s="9"/>
      <c r="F38" s="8"/>
      <c r="G38" s="141" t="str">
        <f t="shared" si="0"/>
        <v/>
      </c>
      <c r="H38" s="142" t="str">
        <f t="shared" si="1"/>
        <v/>
      </c>
      <c r="I38" s="23"/>
      <c r="J38" s="7"/>
      <c r="K38" s="38"/>
      <c r="L38" s="23"/>
      <c r="M38" s="13"/>
      <c r="N38" s="32"/>
      <c r="O38" s="33"/>
      <c r="P38" s="34"/>
      <c r="Q38" s="32"/>
      <c r="R38" s="48"/>
      <c r="U38" s="2" t="str">
        <f t="shared" si="2"/>
        <v/>
      </c>
      <c r="V38" s="2" t="str">
        <f t="shared" si="3"/>
        <v/>
      </c>
    </row>
    <row r="39" spans="1:22" ht="18.75" customHeight="1">
      <c r="A39" s="139">
        <v>19</v>
      </c>
      <c r="B39" s="9"/>
      <c r="C39" s="23"/>
      <c r="D39" s="9"/>
      <c r="E39" s="9"/>
      <c r="F39" s="8"/>
      <c r="G39" s="141" t="str">
        <f t="shared" si="0"/>
        <v/>
      </c>
      <c r="H39" s="142" t="str">
        <f t="shared" si="1"/>
        <v/>
      </c>
      <c r="I39" s="23"/>
      <c r="J39" s="7"/>
      <c r="K39" s="38"/>
      <c r="L39" s="23"/>
      <c r="M39" s="13"/>
      <c r="N39" s="32"/>
      <c r="O39" s="33"/>
      <c r="P39" s="34"/>
      <c r="Q39" s="32"/>
      <c r="R39" s="48"/>
      <c r="U39" s="2" t="str">
        <f t="shared" si="2"/>
        <v/>
      </c>
      <c r="V39" s="2" t="str">
        <f t="shared" si="3"/>
        <v/>
      </c>
    </row>
    <row r="40" spans="1:22" ht="18.75" customHeight="1">
      <c r="A40" s="139">
        <v>20</v>
      </c>
      <c r="B40" s="9"/>
      <c r="C40" s="23"/>
      <c r="D40" s="9"/>
      <c r="E40" s="9"/>
      <c r="F40" s="8"/>
      <c r="G40" s="141" t="str">
        <f t="shared" ref="G40:G45" si="4">IF(F40="","",DATEDIF(F40,$G$18,"Y"))</f>
        <v/>
      </c>
      <c r="H40" s="142" t="str">
        <f t="shared" ref="H40:H45" si="5">IF(F40="","",IF(DATEDIF(F40,DATE(YEAR($G$18)-(MONTH($G$18)&lt;=3)*1,4,1),"Y")-2&gt;15,"Error",CHOOSE(DATEDIF(F40,DATE(YEAR($G$18)-(MONTH($G$18)&lt;=3)*1,4,1),"Y")-2,"Error","Error", "Error","Error","Error","Error","Error","Error","Error","1年","2年","3年","Error","Error","Error")))</f>
        <v/>
      </c>
      <c r="I40" s="23"/>
      <c r="J40" s="7"/>
      <c r="K40" s="38"/>
      <c r="L40" s="23"/>
      <c r="M40" s="13"/>
      <c r="N40" s="32"/>
      <c r="O40" s="33"/>
      <c r="P40" s="34"/>
      <c r="Q40" s="32"/>
      <c r="R40" s="48"/>
      <c r="U40" s="2" t="str">
        <f t="shared" si="2"/>
        <v/>
      </c>
      <c r="V40" s="2" t="str">
        <f t="shared" si="3"/>
        <v/>
      </c>
    </row>
    <row r="41" spans="1:22" ht="18.75" customHeight="1">
      <c r="A41" s="139">
        <v>21</v>
      </c>
      <c r="B41" s="9"/>
      <c r="C41" s="23"/>
      <c r="D41" s="9"/>
      <c r="E41" s="9"/>
      <c r="F41" s="8"/>
      <c r="G41" s="141" t="str">
        <f t="shared" si="4"/>
        <v/>
      </c>
      <c r="H41" s="142" t="str">
        <f t="shared" si="5"/>
        <v/>
      </c>
      <c r="I41" s="23"/>
      <c r="J41" s="7"/>
      <c r="K41" s="38"/>
      <c r="L41" s="23"/>
      <c r="M41" s="13"/>
      <c r="N41" s="32"/>
      <c r="O41" s="33"/>
      <c r="P41" s="34"/>
      <c r="Q41" s="32"/>
      <c r="R41" s="48"/>
      <c r="U41" s="2" t="str">
        <f t="shared" ref="U41:U45" si="6">IF(I41="男子",ROW(),"")</f>
        <v/>
      </c>
      <c r="V41" s="2" t="str">
        <f t="shared" ref="V41:V45" si="7">IF(I41="女子",ROW(),"")</f>
        <v/>
      </c>
    </row>
    <row r="42" spans="1:22" ht="18.75" customHeight="1">
      <c r="A42" s="139">
        <v>22</v>
      </c>
      <c r="B42" s="9"/>
      <c r="C42" s="23"/>
      <c r="D42" s="9"/>
      <c r="E42" s="9"/>
      <c r="F42" s="8"/>
      <c r="G42" s="141" t="str">
        <f t="shared" si="4"/>
        <v/>
      </c>
      <c r="H42" s="142" t="str">
        <f t="shared" si="5"/>
        <v/>
      </c>
      <c r="I42" s="23"/>
      <c r="J42" s="7"/>
      <c r="K42" s="38"/>
      <c r="L42" s="23"/>
      <c r="M42" s="13"/>
      <c r="N42" s="32"/>
      <c r="O42" s="33"/>
      <c r="P42" s="34"/>
      <c r="Q42" s="32"/>
      <c r="R42" s="48"/>
      <c r="U42" s="2" t="str">
        <f t="shared" si="6"/>
        <v/>
      </c>
      <c r="V42" s="2" t="str">
        <f t="shared" si="7"/>
        <v/>
      </c>
    </row>
    <row r="43" spans="1:22" ht="18.75" customHeight="1">
      <c r="A43" s="139">
        <v>23</v>
      </c>
      <c r="B43" s="9"/>
      <c r="C43" s="23"/>
      <c r="D43" s="9"/>
      <c r="E43" s="9"/>
      <c r="F43" s="8"/>
      <c r="G43" s="141" t="str">
        <f t="shared" si="4"/>
        <v/>
      </c>
      <c r="H43" s="142" t="str">
        <f t="shared" si="5"/>
        <v/>
      </c>
      <c r="I43" s="23"/>
      <c r="J43" s="7"/>
      <c r="K43" s="38"/>
      <c r="L43" s="23"/>
      <c r="M43" s="13"/>
      <c r="N43" s="32"/>
      <c r="O43" s="33"/>
      <c r="P43" s="34"/>
      <c r="Q43" s="32"/>
      <c r="R43" s="48"/>
      <c r="U43" s="2" t="str">
        <f t="shared" si="6"/>
        <v/>
      </c>
      <c r="V43" s="2" t="str">
        <f t="shared" si="7"/>
        <v/>
      </c>
    </row>
    <row r="44" spans="1:22" ht="18.75" customHeight="1">
      <c r="A44" s="139">
        <v>24</v>
      </c>
      <c r="B44" s="9"/>
      <c r="C44" s="23"/>
      <c r="D44" s="9"/>
      <c r="E44" s="9"/>
      <c r="F44" s="8"/>
      <c r="G44" s="141" t="str">
        <f t="shared" si="4"/>
        <v/>
      </c>
      <c r="H44" s="142" t="str">
        <f t="shared" si="5"/>
        <v/>
      </c>
      <c r="I44" s="23"/>
      <c r="J44" s="7"/>
      <c r="K44" s="38"/>
      <c r="L44" s="23"/>
      <c r="M44" s="13"/>
      <c r="N44" s="32"/>
      <c r="O44" s="33"/>
      <c r="P44" s="34"/>
      <c r="Q44" s="32"/>
      <c r="R44" s="48"/>
      <c r="U44" s="2" t="str">
        <f t="shared" si="6"/>
        <v/>
      </c>
      <c r="V44" s="2" t="str">
        <f t="shared" si="7"/>
        <v/>
      </c>
    </row>
    <row r="45" spans="1:22" ht="18.75" customHeight="1" thickBot="1">
      <c r="A45" s="140">
        <v>25</v>
      </c>
      <c r="B45" s="10"/>
      <c r="C45" s="10"/>
      <c r="D45" s="10"/>
      <c r="E45" s="10"/>
      <c r="F45" s="102"/>
      <c r="G45" s="143" t="str">
        <f t="shared" si="4"/>
        <v/>
      </c>
      <c r="H45" s="144" t="str">
        <f t="shared" si="5"/>
        <v/>
      </c>
      <c r="I45" s="29"/>
      <c r="J45" s="39"/>
      <c r="K45" s="103"/>
      <c r="L45" s="29"/>
      <c r="M45" s="104"/>
      <c r="N45" s="40"/>
      <c r="O45" s="41"/>
      <c r="P45" s="42"/>
      <c r="Q45" s="40"/>
      <c r="R45" s="49"/>
      <c r="U45" s="2" t="str">
        <f t="shared" si="6"/>
        <v/>
      </c>
      <c r="V45" s="2" t="str">
        <f t="shared" si="7"/>
        <v/>
      </c>
    </row>
    <row r="46" spans="1:22" ht="18.75" customHeight="1" thickBot="1">
      <c r="A46" s="72"/>
      <c r="B46" s="72"/>
      <c r="C46" s="73"/>
      <c r="D46" s="72"/>
      <c r="E46" s="72"/>
      <c r="F46" s="74"/>
      <c r="G46" s="75"/>
      <c r="H46" s="76"/>
      <c r="I46" s="77"/>
      <c r="J46" s="78"/>
      <c r="M46" s="98" t="s">
        <v>142</v>
      </c>
      <c r="N46" s="145">
        <f>COUNTIF(N21:N45,"〇")</f>
        <v>0</v>
      </c>
      <c r="O46" s="146">
        <f>COUNTIF(O21:O45,"〇")</f>
        <v>0</v>
      </c>
      <c r="P46" s="147">
        <f>COUNTIF(P21:P45,"〇")</f>
        <v>0</v>
      </c>
      <c r="Q46" s="148">
        <f>ROUNDUP(COUNTIF(Q21:Q45,"〇")/3,0)</f>
        <v>0</v>
      </c>
      <c r="R46" s="149">
        <f>ROUNDUP(COUNTIF(R21:R45,"〇")/3,0)</f>
        <v>0</v>
      </c>
    </row>
    <row r="47" spans="1:22" ht="18.75" customHeight="1">
      <c r="A47" s="72"/>
      <c r="B47" s="72"/>
      <c r="C47" s="73"/>
      <c r="D47" s="72"/>
      <c r="E47" s="72"/>
      <c r="F47" s="74"/>
      <c r="G47" s="75"/>
      <c r="H47" s="76"/>
      <c r="I47" s="77"/>
      <c r="J47" s="78"/>
      <c r="N47" s="124"/>
      <c r="O47" s="124"/>
      <c r="P47" s="124"/>
      <c r="Q47" s="124"/>
      <c r="R47" s="124"/>
    </row>
    <row r="48" spans="1:22" ht="18.75" customHeight="1" thickBot="1">
      <c r="J48" s="45"/>
    </row>
    <row r="49" spans="1:10" ht="18.75" customHeight="1">
      <c r="A49" s="99" t="s">
        <v>85</v>
      </c>
      <c r="B49" s="133"/>
      <c r="C49" s="63" t="s">
        <v>86</v>
      </c>
      <c r="D49" s="62"/>
      <c r="E49" s="134"/>
      <c r="F49" s="125"/>
      <c r="G49" s="125"/>
      <c r="H49" s="125"/>
      <c r="I49" s="126"/>
      <c r="J49" s="45"/>
    </row>
    <row r="50" spans="1:10" ht="18.75" customHeight="1">
      <c r="A50" s="165"/>
      <c r="B50" s="166"/>
      <c r="C50" s="166"/>
      <c r="D50" s="166"/>
      <c r="E50" s="167"/>
      <c r="F50" s="127"/>
      <c r="G50" s="127"/>
      <c r="H50" s="127"/>
      <c r="I50" s="45"/>
      <c r="J50" s="45"/>
    </row>
    <row r="51" spans="1:10" ht="18.75" customHeight="1">
      <c r="A51" s="165"/>
      <c r="B51" s="166"/>
      <c r="C51" s="166"/>
      <c r="D51" s="166"/>
      <c r="E51" s="167"/>
      <c r="F51" s="128"/>
      <c r="G51" s="127"/>
      <c r="H51" s="127"/>
      <c r="I51" s="45"/>
      <c r="J51" s="45"/>
    </row>
    <row r="52" spans="1:10" ht="18.75" customHeight="1">
      <c r="A52" s="165"/>
      <c r="B52" s="166"/>
      <c r="C52" s="166"/>
      <c r="D52" s="166"/>
      <c r="E52" s="167"/>
      <c r="F52" s="129"/>
      <c r="G52" s="130"/>
      <c r="H52" s="130"/>
      <c r="I52" s="45"/>
      <c r="J52" s="45"/>
    </row>
    <row r="53" spans="1:10" ht="18.75" customHeight="1">
      <c r="A53" s="165"/>
      <c r="B53" s="166"/>
      <c r="C53" s="166"/>
      <c r="D53" s="166"/>
      <c r="E53" s="167"/>
      <c r="F53" s="129"/>
      <c r="G53" s="130"/>
      <c r="H53" s="130"/>
      <c r="I53" s="45"/>
      <c r="J53" s="45"/>
    </row>
    <row r="54" spans="1:10" ht="18.75" customHeight="1">
      <c r="A54" s="165"/>
      <c r="B54" s="166"/>
      <c r="C54" s="166"/>
      <c r="D54" s="166"/>
      <c r="E54" s="167"/>
      <c r="F54" s="129"/>
      <c r="G54" s="130"/>
      <c r="H54" s="130"/>
      <c r="I54" s="45"/>
      <c r="J54" s="45"/>
    </row>
    <row r="55" spans="1:10" ht="18.75" customHeight="1">
      <c r="A55" s="165"/>
      <c r="B55" s="166"/>
      <c r="C55" s="166"/>
      <c r="D55" s="166"/>
      <c r="E55" s="167"/>
      <c r="F55" s="129"/>
      <c r="G55" s="130"/>
      <c r="H55" s="130"/>
      <c r="I55" s="45"/>
      <c r="J55" s="45"/>
    </row>
    <row r="56" spans="1:10" ht="18.75" customHeight="1">
      <c r="A56" s="165"/>
      <c r="B56" s="166"/>
      <c r="C56" s="166"/>
      <c r="D56" s="166"/>
      <c r="E56" s="167"/>
      <c r="F56" s="129"/>
      <c r="G56" s="130"/>
      <c r="H56" s="130"/>
      <c r="I56" s="45"/>
      <c r="J56" s="45"/>
    </row>
    <row r="57" spans="1:10" ht="18.75" customHeight="1">
      <c r="A57" s="165"/>
      <c r="B57" s="166"/>
      <c r="C57" s="166"/>
      <c r="D57" s="166"/>
      <c r="E57" s="167"/>
      <c r="F57" s="129"/>
      <c r="G57" s="130"/>
      <c r="H57" s="130"/>
      <c r="I57" s="45"/>
    </row>
    <row r="58" spans="1:10" ht="18.75" customHeight="1">
      <c r="A58" s="165"/>
      <c r="B58" s="166"/>
      <c r="C58" s="166"/>
      <c r="D58" s="166"/>
      <c r="E58" s="167"/>
      <c r="F58" s="129"/>
      <c r="G58" s="130"/>
      <c r="H58" s="130"/>
      <c r="I58" s="45"/>
    </row>
    <row r="59" spans="1:10" ht="18.75" customHeight="1">
      <c r="A59" s="165"/>
      <c r="B59" s="166"/>
      <c r="C59" s="166"/>
      <c r="D59" s="166"/>
      <c r="E59" s="167"/>
      <c r="F59" s="129"/>
      <c r="G59" s="130"/>
      <c r="H59" s="130"/>
      <c r="I59" s="45"/>
    </row>
    <row r="60" spans="1:10" ht="18.75" customHeight="1">
      <c r="A60" s="165"/>
      <c r="B60" s="166"/>
      <c r="C60" s="166"/>
      <c r="D60" s="166"/>
      <c r="E60" s="167"/>
      <c r="F60" s="129"/>
      <c r="G60" s="130"/>
      <c r="H60" s="130"/>
      <c r="I60" s="45"/>
    </row>
    <row r="61" spans="1:10" ht="18.75" customHeight="1">
      <c r="A61" s="165"/>
      <c r="B61" s="166"/>
      <c r="C61" s="166"/>
      <c r="D61" s="166"/>
      <c r="E61" s="167"/>
      <c r="F61" s="131"/>
      <c r="G61" s="130"/>
      <c r="H61" s="130"/>
    </row>
    <row r="62" spans="1:10" ht="18.75" customHeight="1">
      <c r="A62" s="165"/>
      <c r="B62" s="166"/>
      <c r="C62" s="166"/>
      <c r="D62" s="166"/>
      <c r="E62" s="167"/>
      <c r="G62" s="132"/>
      <c r="H62" s="132"/>
    </row>
    <row r="63" spans="1:10" ht="18.75" customHeight="1" thickBot="1">
      <c r="A63" s="251"/>
      <c r="B63" s="252"/>
      <c r="C63" s="252"/>
      <c r="D63" s="252"/>
      <c r="E63" s="253"/>
    </row>
    <row r="64" spans="1: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sheetData>
  <sheetProtection algorithmName="SHA-512" hashValue="4z3Xhb7f3X3gpJ2UwP8pwTxSgvE5xyxbUs+SlnipJn/t/z9dbKzeFMFlcFUGxg4Lp/P0CNMoi6KbnlVtTuE00A==" saltValue="dteqSR1zkGOuVCxV0oh0VA==" spinCount="100000" sheet="1" scenarios="1"/>
  <mergeCells count="62">
    <mergeCell ref="F15:G16"/>
    <mergeCell ref="H15:J16"/>
    <mergeCell ref="A63:E63"/>
    <mergeCell ref="A61:E61"/>
    <mergeCell ref="A62:E62"/>
    <mergeCell ref="A52:E52"/>
    <mergeCell ref="H18:H19"/>
    <mergeCell ref="I18:I19"/>
    <mergeCell ref="F18:F19"/>
    <mergeCell ref="A58:E58"/>
    <mergeCell ref="A59:E59"/>
    <mergeCell ref="A60:E60"/>
    <mergeCell ref="A53:E53"/>
    <mergeCell ref="A54:E54"/>
    <mergeCell ref="A55:E55"/>
    <mergeCell ref="A56:E56"/>
    <mergeCell ref="D11:E16"/>
    <mergeCell ref="A11:C16"/>
    <mergeCell ref="A50:E50"/>
    <mergeCell ref="A51:E51"/>
    <mergeCell ref="D18:D19"/>
    <mergeCell ref="E18:E19"/>
    <mergeCell ref="A18:A19"/>
    <mergeCell ref="C18:C19"/>
    <mergeCell ref="B18:B19"/>
    <mergeCell ref="D10:E10"/>
    <mergeCell ref="A9:C9"/>
    <mergeCell ref="F7:J9"/>
    <mergeCell ref="D9:E9"/>
    <mergeCell ref="C8:E8"/>
    <mergeCell ref="C7:E7"/>
    <mergeCell ref="A10:B10"/>
    <mergeCell ref="A1:R1"/>
    <mergeCell ref="F4:J4"/>
    <mergeCell ref="A5:B5"/>
    <mergeCell ref="C6:D6"/>
    <mergeCell ref="L4:L6"/>
    <mergeCell ref="F5:J6"/>
    <mergeCell ref="A3:B3"/>
    <mergeCell ref="A4:B4"/>
    <mergeCell ref="C3:E3"/>
    <mergeCell ref="C4:E4"/>
    <mergeCell ref="F3:J3"/>
    <mergeCell ref="A6:B6"/>
    <mergeCell ref="C5:E5"/>
    <mergeCell ref="F2:J2"/>
    <mergeCell ref="A57:E57"/>
    <mergeCell ref="K2:R2"/>
    <mergeCell ref="N16:P16"/>
    <mergeCell ref="L15:L16"/>
    <mergeCell ref="L10:L14"/>
    <mergeCell ref="N15:P15"/>
    <mergeCell ref="L7:L9"/>
    <mergeCell ref="Q18:R18"/>
    <mergeCell ref="N18:P18"/>
    <mergeCell ref="G18:G19"/>
    <mergeCell ref="J18:J19"/>
    <mergeCell ref="K18:K19"/>
    <mergeCell ref="L18:L19"/>
    <mergeCell ref="M18:M19"/>
    <mergeCell ref="A8:B8"/>
    <mergeCell ref="A7:B7"/>
  </mergeCells>
  <phoneticPr fontId="2"/>
  <conditionalFormatting sqref="H20:H45">
    <cfRule type="containsText" dxfId="0" priority="1" operator="containsText" text="Error">
      <formula>NOT(ISERROR(SEARCH("Error",H20)))</formula>
    </cfRule>
  </conditionalFormatting>
  <dataValidations xWindow="369" yWindow="485" count="15">
    <dataValidation type="list" allowBlank="1" showInputMessage="1" showErrorMessage="1" sqref="E19:F19 H19:K19" xr:uid="{3321A8AB-765E-4627-A862-43CAEA23CD9D}">
      <formula1>#REF!</formula1>
    </dataValidation>
    <dataValidation operator="equal" allowBlank="1" showInputMessage="1" showErrorMessage="1" sqref="K22:K29" xr:uid="{0ACC75D1-D5B5-4BE0-AEAF-45219815A7B8}"/>
    <dataValidation type="list" allowBlank="1" showInputMessage="1" showErrorMessage="1" sqref="Q10:Q14" xr:uid="{17FC61DB-4A3E-4762-96CA-6EC9EF178D04}">
      <formula1>"▼選択▼,無,有【ＰＣ】,有【得点】,有【記録】,有【呼出】,有【招集】"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N20:P45" xr:uid="{3C02198E-4987-4B59-9DE9-D98B04AFFBAD}">
      <formula1>"　,〇"</formula1>
    </dataValidation>
    <dataValidation type="list" allowBlank="1" showInputMessage="1" showErrorMessage="1" sqref="Q20:R45" xr:uid="{458EE5F5-39ED-4D42-AA5E-9A1B8A946E2C}">
      <formula1>"　,〇,▲補欠"</formula1>
    </dataValidation>
    <dataValidation type="list" allowBlank="1" showInputMessage="1" showErrorMessage="1" sqref="L20:L45" xr:uid="{969323CE-C019-49EC-9581-061E90AFF260}">
      <formula1>"　,10級,9級,8級,7級,6級,5級,4級,3級,2級,1級,初段,二段"</formula1>
    </dataValidation>
    <dataValidation type="list" allowBlank="1" showInputMessage="1" showErrorMessage="1" sqref="B46:B47" xr:uid="{B0F24134-D82F-47CB-9CC7-AC25859653AE}">
      <formula1>"城北,中央,城南"</formula1>
    </dataValidation>
    <dataValidation type="textLength" operator="equal" allowBlank="1" showInputMessage="1" showErrorMessage="1" error="5桁で入力してください" sqref="J46:J47" xr:uid="{2CCE4028-7041-48A1-BB35-8DB5195267EA}">
      <formula1>5</formula1>
    </dataValidation>
    <dataValidation type="whole" allowBlank="1" showInputMessage="1" showErrorMessage="1" sqref="I46:I47" xr:uid="{A0E4AB4B-FA65-45A5-8D23-DFE1BF3924FB}">
      <formula1>1</formula1>
      <formula2>3</formula2>
    </dataValidation>
    <dataValidation type="list" allowBlank="1" showInputMessage="1" showErrorMessage="1" sqref="N4:N6" xr:uid="{C708AB75-D54A-4790-8D2B-117277189E7F}">
      <formula1>"▼選択▼,県役員,県企画,郡市役員,運営補助"</formula1>
    </dataValidation>
    <dataValidation type="list" allowBlank="1" showInputMessage="1" showErrorMessage="1" sqref="I20:I45" xr:uid="{7BF0F8D6-3EE9-43B5-8849-9FF17AA2E356}">
      <formula1>"　,男子,女子"</formula1>
    </dataValidation>
    <dataValidation type="list" allowBlank="1" showInputMessage="1" showErrorMessage="1" sqref="O7:O9" xr:uid="{2DF7FD38-9005-4DBE-9525-2CFDA4BC9F5C}">
      <formula1>"▼選択▼,全国,地区,県A,県B"</formula1>
    </dataValidation>
    <dataValidation type="list" allowBlank="1" showInputMessage="1" showErrorMessage="1" sqref="P7:P9" xr:uid="{26E2477C-99A5-46D5-B5E7-06D99E52AB45}">
      <formula1>"▼選択▼,全国,地区,県,県（補）"</formula1>
    </dataValidation>
  </dataValidations>
  <printOptions horizontalCentered="1"/>
  <pageMargins left="0.25" right="0.25" top="0.75" bottom="0.75" header="0.3" footer="0.3"/>
  <pageSetup paperSize="9"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AE85"/>
  <sheetViews>
    <sheetView showZeros="0" view="pageBreakPreview" topLeftCell="A47" zoomScaleNormal="100" zoomScaleSheetLayoutView="100" workbookViewId="0">
      <selection sqref="A1:L1"/>
    </sheetView>
  </sheetViews>
  <sheetFormatPr defaultColWidth="9" defaultRowHeight="18.75" customHeight="1"/>
  <cols>
    <col min="1" max="1" width="5.5" style="154" bestFit="1" customWidth="1"/>
    <col min="2" max="2" width="17.5" style="154" customWidth="1"/>
    <col min="3" max="5" width="20" style="154" customWidth="1"/>
    <col min="6" max="6" width="3.69921875" style="151" customWidth="1"/>
    <col min="7" max="7" width="5.5" style="154" bestFit="1" customWidth="1"/>
    <col min="8" max="8" width="17.5" style="151" bestFit="1" customWidth="1"/>
    <col min="9" max="11" width="20" style="151" customWidth="1"/>
    <col min="12" max="12" width="3.69921875" style="151" customWidth="1"/>
    <col min="13" max="13" width="9" style="151" customWidth="1"/>
    <col min="14" max="31" width="9" style="151" hidden="1" customWidth="1"/>
    <col min="32" max="32" width="9" style="151" customWidth="1"/>
    <col min="33" max="16384" width="9" style="151"/>
  </cols>
  <sheetData>
    <row r="1" spans="1:31" ht="38.25" customHeight="1">
      <c r="A1" s="262" t="s">
        <v>112</v>
      </c>
      <c r="B1" s="262"/>
      <c r="C1" s="262"/>
      <c r="D1" s="262"/>
      <c r="E1" s="262"/>
      <c r="F1" s="262"/>
      <c r="G1" s="262"/>
      <c r="H1" s="262"/>
      <c r="I1" s="262"/>
      <c r="J1" s="262"/>
      <c r="K1" s="262"/>
      <c r="L1" s="262"/>
    </row>
    <row r="2" spans="1:31" ht="18.75" customHeight="1">
      <c r="A2" s="258" t="s">
        <v>54</v>
      </c>
      <c r="B2" s="258"/>
      <c r="C2" s="258"/>
      <c r="D2" s="258"/>
      <c r="E2" s="258"/>
      <c r="G2" s="259" t="s">
        <v>55</v>
      </c>
      <c r="H2" s="259"/>
      <c r="I2" s="259"/>
      <c r="J2" s="259"/>
      <c r="K2" s="259"/>
      <c r="N2" s="151" t="s">
        <v>43</v>
      </c>
    </row>
    <row r="3" spans="1:31" ht="18.75" customHeight="1">
      <c r="A3" s="152" t="s">
        <v>39</v>
      </c>
      <c r="B3" s="152" t="s">
        <v>40</v>
      </c>
      <c r="C3" s="152" t="s">
        <v>41</v>
      </c>
      <c r="D3" s="152" t="s">
        <v>31</v>
      </c>
      <c r="E3" s="152" t="s">
        <v>42</v>
      </c>
      <c r="G3" s="153" t="s">
        <v>39</v>
      </c>
      <c r="H3" s="153" t="s">
        <v>40</v>
      </c>
      <c r="I3" s="153" t="s">
        <v>41</v>
      </c>
      <c r="J3" s="153" t="s">
        <v>31</v>
      </c>
      <c r="K3" s="153" t="s">
        <v>42</v>
      </c>
      <c r="N3" s="150" t="s">
        <v>40</v>
      </c>
      <c r="O3" s="150" t="s">
        <v>6</v>
      </c>
      <c r="P3" s="150" t="s">
        <v>41</v>
      </c>
      <c r="Q3" s="150" t="s">
        <v>31</v>
      </c>
      <c r="R3" s="150" t="s">
        <v>42</v>
      </c>
      <c r="S3" s="150" t="s">
        <v>45</v>
      </c>
      <c r="T3" s="150" t="s">
        <v>46</v>
      </c>
      <c r="U3" s="150" t="s">
        <v>47</v>
      </c>
      <c r="V3" s="150" t="s">
        <v>48</v>
      </c>
      <c r="W3" s="150" t="s">
        <v>49</v>
      </c>
      <c r="Y3" s="154" t="s">
        <v>45</v>
      </c>
      <c r="Z3" s="154" t="s">
        <v>46</v>
      </c>
      <c r="AA3" s="154" t="s">
        <v>47</v>
      </c>
      <c r="AB3" s="154" t="s">
        <v>48</v>
      </c>
      <c r="AC3" s="154" t="s">
        <v>49</v>
      </c>
      <c r="AD3" s="151" t="s">
        <v>51</v>
      </c>
      <c r="AE3" s="151" t="s">
        <v>52</v>
      </c>
    </row>
    <row r="4" spans="1:31" ht="18.75" customHeight="1">
      <c r="A4" s="150">
        <v>1</v>
      </c>
      <c r="B4" s="150" t="str">
        <f t="shared" ref="B4:B23" si="0">IFERROR(INDEX($O$4:$O$23,MATCH(SMALL($Y$4:$Y$23,ROW(B1)),$Y$4:$Y$23,0)),"")</f>
        <v/>
      </c>
      <c r="C4" s="150" t="str">
        <f>IFERROR(INDEX($P$4:$P$23,MATCH(SMALL($Y$4:$Y$23,ROW(A1)),$Y$4:$Y$23,0)),"")</f>
        <v/>
      </c>
      <c r="D4" s="150" t="str">
        <f t="shared" ref="D4:D23" si="1">IFERROR(INDEX($Q$4:$Q$23,MATCH(SMALL($Y$4:$Y$23,ROW(C1)),$Y$4:$Y$23,0)),"")</f>
        <v/>
      </c>
      <c r="E4" s="150" t="str">
        <f t="shared" ref="E4:E23" si="2">IFERROR(INDEX($R$4:$R$23,MATCH(SMALL($Y$4:$Y$23,ROW(D1)),$Y$4:$Y$23,0)),"")</f>
        <v/>
      </c>
      <c r="G4" s="150">
        <v>1</v>
      </c>
      <c r="H4" s="150" t="str">
        <f t="shared" ref="H4:H23" si="3">IFERROR(INDEX($O$27:$O$46,MATCH(SMALL($Y$27:$Y$46,ROW(B1)),$Y$27:$Y$46,0)),"")</f>
        <v/>
      </c>
      <c r="I4" s="150" t="str">
        <f>IFERROR(INDEX($P$27:$P$46,MATCH(SMALL($Y$27:$Y$46,ROW(A1)),$Y$27:$Y$46,0)),"")</f>
        <v/>
      </c>
      <c r="J4" s="150" t="str">
        <f t="shared" ref="J4:J23" si="4">IFERROR(INDEX($Q$27:$Q$46,MATCH(SMALL($Y$27:$Y$46,ROW(C1)),$Y$27:$Y$46,0)),"")</f>
        <v/>
      </c>
      <c r="K4" s="150" t="str">
        <f t="shared" ref="K4:K23" si="5">IFERROR(INDEX($R$27:$R$46,MATCH(SMALL($Y$27:$Y$46,ROW(D1)),$Y$27:$Y$46,0)),"")</f>
        <v/>
      </c>
      <c r="N4" s="150" t="str">
        <f>IFERROR(INDEX(申込書!$A$21:$A$45,MATCH(SMALL(申込書!$U$21:$U$45,ROW(申込書!O1)),申込書!$U$21:$U$45,0)),"")</f>
        <v/>
      </c>
      <c r="O4" s="150" t="str">
        <f>IFERROR(INDEX(申込書!$B$21:$B$45,MATCH(SMALL(申込書!$U$21:$U$45,ROW(申込書!P1)),申込書!$U$21:$U$45,0)),"")</f>
        <v/>
      </c>
      <c r="P4" s="150" t="str">
        <f>IFERROR(INDEX(申込書!$C$21:$C$45,MATCH(SMALL(申込書!$U$21:$U$45,ROW(申込書!Q1)),申込書!$U$21:$U$45,0)),"")</f>
        <v/>
      </c>
      <c r="Q4" s="150" t="str">
        <f>IFERROR(INDEX(申込書!$D$21:$D$45,MATCH(SMALL(申込書!$U$21:$U$45,ROW(申込書!R1)),申込書!$U$21:$U$45,0)),"")</f>
        <v/>
      </c>
      <c r="R4" s="150" t="str">
        <f>IFERROR(INDEX(申込書!$E$21:$E$45,MATCH(SMALL(申込書!$U$21:$U$45,ROW(申込書!S1)),申込書!$U$21:$U$45,0)),"")</f>
        <v/>
      </c>
      <c r="S4" s="150" t="str">
        <f>IFERROR(INDEX(申込書!$N$21:$N$45,MATCH(SMALL(申込書!$U$21:$U$45,ROW(申込書!S1)),申込書!$U$21:$U$45,0)),"")</f>
        <v/>
      </c>
      <c r="T4" s="150" t="str">
        <f>IFERROR(INDEX(申込書!$O$21:$O$45,MATCH(SMALL(申込書!$U$21:$U$45,ROW(申込書!T1)),申込書!$U$21:$U$45,0)),"")</f>
        <v/>
      </c>
      <c r="U4" s="150" t="str">
        <f>IFERROR(INDEX(申込書!$P$21:$P$45,MATCH(SMALL(申込書!$U$21:$U$45,ROW(申込書!U1)),申込書!$U$21:$U$45,0)),"")</f>
        <v/>
      </c>
      <c r="V4" s="150" t="str">
        <f>IFERROR(INDEX(申込書!$Q$21:$Q$45,MATCH(SMALL(申込書!$U$21:$U$45,ROW(申込書!V1)),申込書!$U$21:$U$45,0)),"")</f>
        <v/>
      </c>
      <c r="W4" s="150" t="str">
        <f>IFERROR(INDEX(申込書!$R$21:$R$45,MATCH(SMALL(申込書!$U$21:$U$45,ROW(申込書!W1)),申込書!$U$21:$U$45,0)),"")</f>
        <v/>
      </c>
      <c r="Y4" s="151" t="str">
        <f>IF(S4="〇",ROW(),"")</f>
        <v/>
      </c>
      <c r="Z4" s="151" t="str">
        <f t="shared" ref="Z4:AC14" si="6">IF(T4="〇",ROW(),"")</f>
        <v/>
      </c>
      <c r="AA4" s="151" t="str">
        <f t="shared" si="6"/>
        <v/>
      </c>
      <c r="AB4" s="151" t="str">
        <f t="shared" si="6"/>
        <v/>
      </c>
      <c r="AC4" s="151" t="str">
        <f t="shared" si="6"/>
        <v/>
      </c>
      <c r="AD4" s="151" t="str">
        <f>IF(V4="▲補欠",ROW(),"")</f>
        <v/>
      </c>
      <c r="AE4" s="151" t="str">
        <f>IF(W4="▲補欠",ROW(),"")</f>
        <v/>
      </c>
    </row>
    <row r="5" spans="1:31" ht="18.75" customHeight="1">
      <c r="A5" s="150">
        <v>2</v>
      </c>
      <c r="B5" s="150" t="str">
        <f t="shared" si="0"/>
        <v/>
      </c>
      <c r="C5" s="150" t="str">
        <f t="shared" ref="C5:C23" si="7">IFERROR(INDEX($P$4:$P$23,MATCH(SMALL($Y$4:$Y$23,ROW(A2)),$Y$4:$Y$23,0)),"")</f>
        <v/>
      </c>
      <c r="D5" s="150" t="str">
        <f t="shared" si="1"/>
        <v/>
      </c>
      <c r="E5" s="150" t="str">
        <f t="shared" si="2"/>
        <v/>
      </c>
      <c r="G5" s="150">
        <v>2</v>
      </c>
      <c r="H5" s="150" t="str">
        <f t="shared" si="3"/>
        <v/>
      </c>
      <c r="I5" s="150" t="str">
        <f t="shared" ref="I5:I23" si="8">IFERROR(INDEX($P$27:$P$46,MATCH(SMALL($Y$27:$Y$46,ROW(A2)),$Y$27:$Y$46,0)),"")</f>
        <v/>
      </c>
      <c r="J5" s="150" t="str">
        <f t="shared" si="4"/>
        <v/>
      </c>
      <c r="K5" s="150" t="str">
        <f t="shared" si="5"/>
        <v/>
      </c>
      <c r="N5" s="150" t="str">
        <f>IFERROR(INDEX(申込書!$A$21:$A$45,MATCH(SMALL(申込書!$U$21:$U$45,ROW(申込書!O2)),申込書!$U$21:$U$45,0)),"")</f>
        <v/>
      </c>
      <c r="O5" s="150" t="str">
        <f>IFERROR(INDEX(申込書!$B$21:$B$45,MATCH(SMALL(申込書!$U$21:$U$45,ROW(申込書!P2)),申込書!$U$21:$U$45,0)),"")</f>
        <v/>
      </c>
      <c r="P5" s="150" t="str">
        <f>IFERROR(INDEX(申込書!$C$21:$C$45,MATCH(SMALL(申込書!$U$21:$U$45,ROW(申込書!Q2)),申込書!$U$21:$U$45,0)),"")</f>
        <v/>
      </c>
      <c r="Q5" s="150" t="str">
        <f>IFERROR(INDEX(申込書!$D$21:$D$45,MATCH(SMALL(申込書!$U$21:$U$45,ROW(申込書!R2)),申込書!$U$21:$U$45,0)),"")</f>
        <v/>
      </c>
      <c r="R5" s="150" t="str">
        <f>IFERROR(INDEX(申込書!$E$21:$E$45,MATCH(SMALL(申込書!$U$21:$U$45,ROW(申込書!S2)),申込書!$U$21:$U$45,0)),"")</f>
        <v/>
      </c>
      <c r="S5" s="150" t="str">
        <f>IFERROR(INDEX(申込書!$N$21:$N$45,MATCH(SMALL(申込書!$U$21:$U$45,ROW(申込書!S2)),申込書!$U$21:$U$45,0)),"")</f>
        <v/>
      </c>
      <c r="T5" s="150" t="str">
        <f>IFERROR(INDEX(申込書!$O$21:$O$45,MATCH(SMALL(申込書!$U$21:$U$45,ROW(申込書!T2)),申込書!$U$21:$U$45,0)),"")</f>
        <v/>
      </c>
      <c r="U5" s="150" t="str">
        <f>IFERROR(INDEX(申込書!$P$21:$P$45,MATCH(SMALL(申込書!$U$21:$U$45,ROW(申込書!U2)),申込書!$U$21:$U$45,0)),"")</f>
        <v/>
      </c>
      <c r="V5" s="150" t="str">
        <f>IFERROR(INDEX(申込書!$Q$21:$Q$45,MATCH(SMALL(申込書!$U$21:$U$45,ROW(申込書!V2)),申込書!$U$21:$U$45,0)),"")</f>
        <v/>
      </c>
      <c r="W5" s="150" t="str">
        <f>IFERROR(INDEX(申込書!$R$21:$R$45,MATCH(SMALL(申込書!$U$21:$U$45,ROW(申込書!W2)),申込書!$U$21:$U$45,0)),"")</f>
        <v/>
      </c>
      <c r="Y5" s="151" t="str">
        <f t="shared" ref="Y5:Y14" si="9">IF(S5="〇",ROW(),"")</f>
        <v/>
      </c>
      <c r="Z5" s="151" t="str">
        <f t="shared" si="6"/>
        <v/>
      </c>
      <c r="AA5" s="151" t="str">
        <f t="shared" si="6"/>
        <v/>
      </c>
      <c r="AB5" s="151" t="str">
        <f t="shared" si="6"/>
        <v/>
      </c>
      <c r="AC5" s="151" t="str">
        <f t="shared" si="6"/>
        <v/>
      </c>
      <c r="AD5" s="151" t="str">
        <f t="shared" ref="AD5:AE23" si="10">IF(V5="▲補欠",ROW(),"")</f>
        <v/>
      </c>
      <c r="AE5" s="151" t="str">
        <f t="shared" si="10"/>
        <v/>
      </c>
    </row>
    <row r="6" spans="1:31" ht="18.75" customHeight="1">
      <c r="A6" s="150">
        <v>3</v>
      </c>
      <c r="B6" s="150" t="str">
        <f t="shared" si="0"/>
        <v/>
      </c>
      <c r="C6" s="150" t="str">
        <f t="shared" si="7"/>
        <v/>
      </c>
      <c r="D6" s="150" t="str">
        <f t="shared" si="1"/>
        <v/>
      </c>
      <c r="E6" s="150" t="str">
        <f t="shared" si="2"/>
        <v/>
      </c>
      <c r="G6" s="150">
        <v>3</v>
      </c>
      <c r="H6" s="150" t="str">
        <f t="shared" si="3"/>
        <v/>
      </c>
      <c r="I6" s="150" t="str">
        <f t="shared" si="8"/>
        <v/>
      </c>
      <c r="J6" s="150" t="str">
        <f t="shared" si="4"/>
        <v/>
      </c>
      <c r="K6" s="150" t="str">
        <f t="shared" si="5"/>
        <v/>
      </c>
      <c r="N6" s="150" t="str">
        <f>IFERROR(INDEX(申込書!$A$21:$A$45,MATCH(SMALL(申込書!$U$21:$U$45,ROW(申込書!O3)),申込書!$U$21:$U$45,0)),"")</f>
        <v/>
      </c>
      <c r="O6" s="150" t="str">
        <f>IFERROR(INDEX(申込書!$B$21:$B$45,MATCH(SMALL(申込書!$U$21:$U$45,ROW(申込書!P3)),申込書!$U$21:$U$45,0)),"")</f>
        <v/>
      </c>
      <c r="P6" s="150" t="str">
        <f>IFERROR(INDEX(申込書!$C$21:$C$45,MATCH(SMALL(申込書!$U$21:$U$45,ROW(申込書!Q3)),申込書!$U$21:$U$45,0)),"")</f>
        <v/>
      </c>
      <c r="Q6" s="150" t="str">
        <f>IFERROR(INDEX(申込書!$D$21:$D$45,MATCH(SMALL(申込書!$U$21:$U$45,ROW(申込書!R3)),申込書!$U$21:$U$45,0)),"")</f>
        <v/>
      </c>
      <c r="R6" s="150" t="str">
        <f>IFERROR(INDEX(申込書!$E$21:$E$45,MATCH(SMALL(申込書!$U$21:$U$45,ROW(申込書!S3)),申込書!$U$21:$U$45,0)),"")</f>
        <v/>
      </c>
      <c r="S6" s="150" t="str">
        <f>IFERROR(INDEX(申込書!$N$21:$N$45,MATCH(SMALL(申込書!$U$21:$U$45,ROW(申込書!S3)),申込書!$U$21:$U$45,0)),"")</f>
        <v/>
      </c>
      <c r="T6" s="150" t="str">
        <f>IFERROR(INDEX(申込書!$O$21:$O$45,MATCH(SMALL(申込書!$U$21:$U$45,ROW(申込書!T3)),申込書!$U$21:$U$45,0)),"")</f>
        <v/>
      </c>
      <c r="U6" s="150" t="str">
        <f>IFERROR(INDEX(申込書!$P$21:$P$45,MATCH(SMALL(申込書!$U$21:$U$45,ROW(申込書!U3)),申込書!$U$21:$U$45,0)),"")</f>
        <v/>
      </c>
      <c r="V6" s="150" t="str">
        <f>IFERROR(INDEX(申込書!$Q$21:$Q$45,MATCH(SMALL(申込書!$U$21:$U$45,ROW(申込書!V3)),申込書!$U$21:$U$45,0)),"")</f>
        <v/>
      </c>
      <c r="W6" s="150" t="str">
        <f>IFERROR(INDEX(申込書!$R$21:$R$45,MATCH(SMALL(申込書!$U$21:$U$45,ROW(申込書!W3)),申込書!$U$21:$U$45,0)),"")</f>
        <v/>
      </c>
      <c r="Y6" s="151" t="str">
        <f t="shared" si="9"/>
        <v/>
      </c>
      <c r="Z6" s="151" t="str">
        <f t="shared" si="6"/>
        <v/>
      </c>
      <c r="AA6" s="151" t="str">
        <f t="shared" si="6"/>
        <v/>
      </c>
      <c r="AB6" s="151" t="str">
        <f t="shared" si="6"/>
        <v/>
      </c>
      <c r="AC6" s="151" t="str">
        <f t="shared" si="6"/>
        <v/>
      </c>
      <c r="AD6" s="151" t="str">
        <f t="shared" si="10"/>
        <v/>
      </c>
      <c r="AE6" s="151" t="str">
        <f t="shared" si="10"/>
        <v/>
      </c>
    </row>
    <row r="7" spans="1:31" ht="18.75" customHeight="1">
      <c r="A7" s="150">
        <v>4</v>
      </c>
      <c r="B7" s="150" t="str">
        <f t="shared" si="0"/>
        <v/>
      </c>
      <c r="C7" s="150" t="str">
        <f t="shared" si="7"/>
        <v/>
      </c>
      <c r="D7" s="150" t="str">
        <f t="shared" si="1"/>
        <v/>
      </c>
      <c r="E7" s="150" t="str">
        <f t="shared" si="2"/>
        <v/>
      </c>
      <c r="G7" s="150">
        <v>4</v>
      </c>
      <c r="H7" s="150" t="str">
        <f t="shared" si="3"/>
        <v/>
      </c>
      <c r="I7" s="150" t="str">
        <f t="shared" si="8"/>
        <v/>
      </c>
      <c r="J7" s="150" t="str">
        <f t="shared" si="4"/>
        <v/>
      </c>
      <c r="K7" s="150" t="str">
        <f t="shared" si="5"/>
        <v/>
      </c>
      <c r="N7" s="150" t="str">
        <f>IFERROR(INDEX(申込書!$A$21:$A$45,MATCH(SMALL(申込書!$U$21:$U$45,ROW(申込書!O4)),申込書!$U$21:$U$45,0)),"")</f>
        <v/>
      </c>
      <c r="O7" s="150" t="str">
        <f>IFERROR(INDEX(申込書!$B$21:$B$45,MATCH(SMALL(申込書!$U$21:$U$45,ROW(申込書!P4)),申込書!$U$21:$U$45,0)),"")</f>
        <v/>
      </c>
      <c r="P7" s="150" t="str">
        <f>IFERROR(INDEX(申込書!$C$21:$C$45,MATCH(SMALL(申込書!$U$21:$U$45,ROW(申込書!Q4)),申込書!$U$21:$U$45,0)),"")</f>
        <v/>
      </c>
      <c r="Q7" s="150" t="str">
        <f>IFERROR(INDEX(申込書!$D$21:$D$45,MATCH(SMALL(申込書!$U$21:$U$45,ROW(申込書!R4)),申込書!$U$21:$U$45,0)),"")</f>
        <v/>
      </c>
      <c r="R7" s="150" t="str">
        <f>IFERROR(INDEX(申込書!$E$21:$E$45,MATCH(SMALL(申込書!$U$21:$U$45,ROW(申込書!S4)),申込書!$U$21:$U$45,0)),"")</f>
        <v/>
      </c>
      <c r="S7" s="150" t="str">
        <f>IFERROR(INDEX(申込書!$N$21:$N$45,MATCH(SMALL(申込書!$U$21:$U$45,ROW(申込書!S4)),申込書!$U$21:$U$45,0)),"")</f>
        <v/>
      </c>
      <c r="T7" s="150" t="str">
        <f>IFERROR(INDEX(申込書!$O$21:$O$45,MATCH(SMALL(申込書!$U$21:$U$45,ROW(申込書!T4)),申込書!$U$21:$U$45,0)),"")</f>
        <v/>
      </c>
      <c r="U7" s="150" t="str">
        <f>IFERROR(INDEX(申込書!$P$21:$P$45,MATCH(SMALL(申込書!$U$21:$U$45,ROW(申込書!U4)),申込書!$U$21:$U$45,0)),"")</f>
        <v/>
      </c>
      <c r="V7" s="150" t="str">
        <f>IFERROR(INDEX(申込書!$Q$21:$Q$45,MATCH(SMALL(申込書!$U$21:$U$45,ROW(申込書!V4)),申込書!$U$21:$U$45,0)),"")</f>
        <v/>
      </c>
      <c r="W7" s="150" t="str">
        <f>IFERROR(INDEX(申込書!$R$21:$R$45,MATCH(SMALL(申込書!$U$21:$U$45,ROW(申込書!W4)),申込書!$U$21:$U$45,0)),"")</f>
        <v/>
      </c>
      <c r="Y7" s="151" t="str">
        <f t="shared" si="9"/>
        <v/>
      </c>
      <c r="Z7" s="151" t="str">
        <f t="shared" si="6"/>
        <v/>
      </c>
      <c r="AA7" s="151" t="str">
        <f t="shared" si="6"/>
        <v/>
      </c>
      <c r="AB7" s="151" t="str">
        <f t="shared" si="6"/>
        <v/>
      </c>
      <c r="AC7" s="151" t="str">
        <f t="shared" si="6"/>
        <v/>
      </c>
      <c r="AD7" s="151" t="str">
        <f t="shared" si="10"/>
        <v/>
      </c>
      <c r="AE7" s="151" t="str">
        <f t="shared" si="10"/>
        <v/>
      </c>
    </row>
    <row r="8" spans="1:31" ht="18.75" customHeight="1">
      <c r="A8" s="150">
        <v>5</v>
      </c>
      <c r="B8" s="150" t="str">
        <f t="shared" si="0"/>
        <v/>
      </c>
      <c r="C8" s="150" t="str">
        <f t="shared" si="7"/>
        <v/>
      </c>
      <c r="D8" s="150" t="str">
        <f t="shared" si="1"/>
        <v/>
      </c>
      <c r="E8" s="150" t="str">
        <f t="shared" si="2"/>
        <v/>
      </c>
      <c r="G8" s="150">
        <v>5</v>
      </c>
      <c r="H8" s="150" t="str">
        <f t="shared" si="3"/>
        <v/>
      </c>
      <c r="I8" s="150" t="str">
        <f t="shared" si="8"/>
        <v/>
      </c>
      <c r="J8" s="150" t="str">
        <f t="shared" si="4"/>
        <v/>
      </c>
      <c r="K8" s="150" t="str">
        <f t="shared" si="5"/>
        <v/>
      </c>
      <c r="N8" s="150" t="str">
        <f>IFERROR(INDEX(申込書!$A$21:$A$45,MATCH(SMALL(申込書!$U$21:$U$45,ROW(申込書!O5)),申込書!$U$21:$U$45,0)),"")</f>
        <v/>
      </c>
      <c r="O8" s="150" t="str">
        <f>IFERROR(INDEX(申込書!$B$21:$B$45,MATCH(SMALL(申込書!$U$21:$U$45,ROW(申込書!P5)),申込書!$U$21:$U$45,0)),"")</f>
        <v/>
      </c>
      <c r="P8" s="150" t="str">
        <f>IFERROR(INDEX(申込書!$C$21:$C$45,MATCH(SMALL(申込書!$U$21:$U$45,ROW(申込書!Q5)),申込書!$U$21:$U$45,0)),"")</f>
        <v/>
      </c>
      <c r="Q8" s="150" t="str">
        <f>IFERROR(INDEX(申込書!$D$21:$D$45,MATCH(SMALL(申込書!$U$21:$U$45,ROW(申込書!R5)),申込書!$U$21:$U$45,0)),"")</f>
        <v/>
      </c>
      <c r="R8" s="150" t="str">
        <f>IFERROR(INDEX(申込書!$E$21:$E$45,MATCH(SMALL(申込書!$U$21:$U$45,ROW(申込書!S5)),申込書!$U$21:$U$45,0)),"")</f>
        <v/>
      </c>
      <c r="S8" s="150" t="str">
        <f>IFERROR(INDEX(申込書!$N$21:$N$45,MATCH(SMALL(申込書!$U$21:$U$45,ROW(申込書!S5)),申込書!$U$21:$U$45,0)),"")</f>
        <v/>
      </c>
      <c r="T8" s="150" t="str">
        <f>IFERROR(INDEX(申込書!$O$21:$O$45,MATCH(SMALL(申込書!$U$21:$U$45,ROW(申込書!T5)),申込書!$U$21:$U$45,0)),"")</f>
        <v/>
      </c>
      <c r="U8" s="150" t="str">
        <f>IFERROR(INDEX(申込書!$P$21:$P$45,MATCH(SMALL(申込書!$U$21:$U$45,ROW(申込書!U5)),申込書!$U$21:$U$45,0)),"")</f>
        <v/>
      </c>
      <c r="V8" s="150" t="str">
        <f>IFERROR(INDEX(申込書!$Q$21:$Q$45,MATCH(SMALL(申込書!$U$21:$U$45,ROW(申込書!V5)),申込書!$U$21:$U$45,0)),"")</f>
        <v/>
      </c>
      <c r="W8" s="150" t="str">
        <f>IFERROR(INDEX(申込書!$R$21:$R$45,MATCH(SMALL(申込書!$U$21:$U$45,ROW(申込書!W5)),申込書!$U$21:$U$45,0)),"")</f>
        <v/>
      </c>
      <c r="Y8" s="151" t="str">
        <f t="shared" si="9"/>
        <v/>
      </c>
      <c r="Z8" s="151" t="str">
        <f t="shared" si="6"/>
        <v/>
      </c>
      <c r="AA8" s="151" t="str">
        <f t="shared" si="6"/>
        <v/>
      </c>
      <c r="AB8" s="151" t="str">
        <f t="shared" si="6"/>
        <v/>
      </c>
      <c r="AC8" s="151" t="str">
        <f t="shared" si="6"/>
        <v/>
      </c>
      <c r="AD8" s="151" t="str">
        <f t="shared" si="10"/>
        <v/>
      </c>
      <c r="AE8" s="151" t="str">
        <f t="shared" si="10"/>
        <v/>
      </c>
    </row>
    <row r="9" spans="1:31" ht="18.75" customHeight="1">
      <c r="A9" s="150">
        <v>6</v>
      </c>
      <c r="B9" s="150" t="str">
        <f t="shared" si="0"/>
        <v/>
      </c>
      <c r="C9" s="150" t="str">
        <f t="shared" si="7"/>
        <v/>
      </c>
      <c r="D9" s="150" t="str">
        <f t="shared" si="1"/>
        <v/>
      </c>
      <c r="E9" s="150" t="str">
        <f t="shared" si="2"/>
        <v/>
      </c>
      <c r="G9" s="150">
        <v>6</v>
      </c>
      <c r="H9" s="150" t="str">
        <f t="shared" si="3"/>
        <v/>
      </c>
      <c r="I9" s="150" t="str">
        <f t="shared" si="8"/>
        <v/>
      </c>
      <c r="J9" s="150" t="str">
        <f t="shared" si="4"/>
        <v/>
      </c>
      <c r="K9" s="150" t="str">
        <f t="shared" si="5"/>
        <v/>
      </c>
      <c r="N9" s="150" t="str">
        <f>IFERROR(INDEX(申込書!$A$21:$A$45,MATCH(SMALL(申込書!$U$21:$U$45,ROW(申込書!O6)),申込書!$U$21:$U$45,0)),"")</f>
        <v/>
      </c>
      <c r="O9" s="150" t="str">
        <f>IFERROR(INDEX(申込書!$B$21:$B$45,MATCH(SMALL(申込書!$U$21:$U$45,ROW(申込書!P6)),申込書!$U$21:$U$45,0)),"")</f>
        <v/>
      </c>
      <c r="P9" s="150" t="str">
        <f>IFERROR(INDEX(申込書!$C$21:$C$45,MATCH(SMALL(申込書!$U$21:$U$45,ROW(申込書!Q6)),申込書!$U$21:$U$45,0)),"")</f>
        <v/>
      </c>
      <c r="Q9" s="150" t="str">
        <f>IFERROR(INDEX(申込書!$D$21:$D$45,MATCH(SMALL(申込書!$U$21:$U$45,ROW(申込書!R6)),申込書!$U$21:$U$45,0)),"")</f>
        <v/>
      </c>
      <c r="R9" s="150" t="str">
        <f>IFERROR(INDEX(申込書!$E$21:$E$45,MATCH(SMALL(申込書!$U$21:$U$45,ROW(申込書!S6)),申込書!$U$21:$U$45,0)),"")</f>
        <v/>
      </c>
      <c r="S9" s="150" t="str">
        <f>IFERROR(INDEX(申込書!$N$21:$N$45,MATCH(SMALL(申込書!$U$21:$U$45,ROW(申込書!S6)),申込書!$U$21:$U$45,0)),"")</f>
        <v/>
      </c>
      <c r="T9" s="150" t="str">
        <f>IFERROR(INDEX(申込書!$O$21:$O$45,MATCH(SMALL(申込書!$U$21:$U$45,ROW(申込書!T6)),申込書!$U$21:$U$45,0)),"")</f>
        <v/>
      </c>
      <c r="U9" s="150" t="str">
        <f>IFERROR(INDEX(申込書!$P$21:$P$45,MATCH(SMALL(申込書!$U$21:$U$45,ROW(申込書!U6)),申込書!$U$21:$U$45,0)),"")</f>
        <v/>
      </c>
      <c r="V9" s="150" t="str">
        <f>IFERROR(INDEX(申込書!$Q$21:$Q$45,MATCH(SMALL(申込書!$U$21:$U$45,ROW(申込書!V6)),申込書!$U$21:$U$45,0)),"")</f>
        <v/>
      </c>
      <c r="W9" s="150" t="str">
        <f>IFERROR(INDEX(申込書!$R$21:$R$45,MATCH(SMALL(申込書!$U$21:$U$45,ROW(申込書!W6)),申込書!$U$21:$U$45,0)),"")</f>
        <v/>
      </c>
      <c r="Y9" s="151" t="str">
        <f t="shared" si="9"/>
        <v/>
      </c>
      <c r="Z9" s="151" t="str">
        <f t="shared" si="6"/>
        <v/>
      </c>
      <c r="AA9" s="151" t="str">
        <f t="shared" si="6"/>
        <v/>
      </c>
      <c r="AB9" s="151" t="str">
        <f t="shared" si="6"/>
        <v/>
      </c>
      <c r="AC9" s="151" t="str">
        <f t="shared" si="6"/>
        <v/>
      </c>
      <c r="AD9" s="151" t="str">
        <f t="shared" si="10"/>
        <v/>
      </c>
      <c r="AE9" s="151" t="str">
        <f t="shared" si="10"/>
        <v/>
      </c>
    </row>
    <row r="10" spans="1:31" ht="18.75" customHeight="1">
      <c r="A10" s="150">
        <v>7</v>
      </c>
      <c r="B10" s="150" t="str">
        <f t="shared" si="0"/>
        <v/>
      </c>
      <c r="C10" s="150" t="str">
        <f t="shared" si="7"/>
        <v/>
      </c>
      <c r="D10" s="150" t="str">
        <f t="shared" si="1"/>
        <v/>
      </c>
      <c r="E10" s="150" t="str">
        <f t="shared" si="2"/>
        <v/>
      </c>
      <c r="G10" s="150">
        <v>7</v>
      </c>
      <c r="H10" s="150" t="str">
        <f t="shared" si="3"/>
        <v/>
      </c>
      <c r="I10" s="150" t="str">
        <f t="shared" si="8"/>
        <v/>
      </c>
      <c r="J10" s="150" t="str">
        <f t="shared" si="4"/>
        <v/>
      </c>
      <c r="K10" s="150" t="str">
        <f t="shared" si="5"/>
        <v/>
      </c>
      <c r="N10" s="150" t="str">
        <f>IFERROR(INDEX(申込書!$A$21:$A$45,MATCH(SMALL(申込書!$U$21:$U$45,ROW(申込書!O7)),申込書!$U$21:$U$45,0)),"")</f>
        <v/>
      </c>
      <c r="O10" s="150" t="str">
        <f>IFERROR(INDEX(申込書!$B$21:$B$45,MATCH(SMALL(申込書!$U$21:$U$45,ROW(申込書!P7)),申込書!$U$21:$U$45,0)),"")</f>
        <v/>
      </c>
      <c r="P10" s="150" t="str">
        <f>IFERROR(INDEX(申込書!$C$21:$C$45,MATCH(SMALL(申込書!$U$21:$U$45,ROW(申込書!Q7)),申込書!$U$21:$U$45,0)),"")</f>
        <v/>
      </c>
      <c r="Q10" s="150" t="str">
        <f>IFERROR(INDEX(申込書!$D$21:$D$45,MATCH(SMALL(申込書!$U$21:$U$45,ROW(申込書!R7)),申込書!$U$21:$U$45,0)),"")</f>
        <v/>
      </c>
      <c r="R10" s="150" t="str">
        <f>IFERROR(INDEX(申込書!$E$21:$E$45,MATCH(SMALL(申込書!$U$21:$U$45,ROW(申込書!S7)),申込書!$U$21:$U$45,0)),"")</f>
        <v/>
      </c>
      <c r="S10" s="150" t="str">
        <f>IFERROR(INDEX(申込書!$N$21:$N$45,MATCH(SMALL(申込書!$U$21:$U$45,ROW(申込書!S7)),申込書!$U$21:$U$45,0)),"")</f>
        <v/>
      </c>
      <c r="T10" s="150" t="str">
        <f>IFERROR(INDEX(申込書!$O$21:$O$45,MATCH(SMALL(申込書!$U$21:$U$45,ROW(申込書!T7)),申込書!$U$21:$U$45,0)),"")</f>
        <v/>
      </c>
      <c r="U10" s="150" t="str">
        <f>IFERROR(INDEX(申込書!$P$21:$P$45,MATCH(SMALL(申込書!$U$21:$U$45,ROW(申込書!U7)),申込書!$U$21:$U$45,0)),"")</f>
        <v/>
      </c>
      <c r="V10" s="150" t="str">
        <f>IFERROR(INDEX(申込書!$Q$21:$Q$45,MATCH(SMALL(申込書!$U$21:$U$45,ROW(申込書!V7)),申込書!$U$21:$U$45,0)),"")</f>
        <v/>
      </c>
      <c r="W10" s="150" t="str">
        <f>IFERROR(INDEX(申込書!$R$21:$R$45,MATCH(SMALL(申込書!$U$21:$U$45,ROW(申込書!W7)),申込書!$U$21:$U$45,0)),"")</f>
        <v/>
      </c>
      <c r="Y10" s="151" t="str">
        <f t="shared" si="9"/>
        <v/>
      </c>
      <c r="Z10" s="151" t="str">
        <f t="shared" si="6"/>
        <v/>
      </c>
      <c r="AA10" s="151" t="str">
        <f t="shared" si="6"/>
        <v/>
      </c>
      <c r="AB10" s="151" t="str">
        <f t="shared" si="6"/>
        <v/>
      </c>
      <c r="AC10" s="151" t="str">
        <f t="shared" si="6"/>
        <v/>
      </c>
      <c r="AD10" s="151" t="str">
        <f t="shared" si="10"/>
        <v/>
      </c>
      <c r="AE10" s="151" t="str">
        <f t="shared" si="10"/>
        <v/>
      </c>
    </row>
    <row r="11" spans="1:31" ht="18.75" customHeight="1">
      <c r="A11" s="150">
        <v>8</v>
      </c>
      <c r="B11" s="150" t="str">
        <f t="shared" si="0"/>
        <v/>
      </c>
      <c r="C11" s="150" t="str">
        <f t="shared" si="7"/>
        <v/>
      </c>
      <c r="D11" s="150" t="str">
        <f t="shared" si="1"/>
        <v/>
      </c>
      <c r="E11" s="150" t="str">
        <f t="shared" si="2"/>
        <v/>
      </c>
      <c r="G11" s="150">
        <v>8</v>
      </c>
      <c r="H11" s="150" t="str">
        <f t="shared" si="3"/>
        <v/>
      </c>
      <c r="I11" s="150" t="str">
        <f t="shared" si="8"/>
        <v/>
      </c>
      <c r="J11" s="150" t="str">
        <f t="shared" si="4"/>
        <v/>
      </c>
      <c r="K11" s="150" t="str">
        <f t="shared" si="5"/>
        <v/>
      </c>
      <c r="N11" s="150" t="str">
        <f>IFERROR(INDEX(申込書!$A$21:$A$45,MATCH(SMALL(申込書!$U$21:$U$45,ROW(申込書!O8)),申込書!$U$21:$U$45,0)),"")</f>
        <v/>
      </c>
      <c r="O11" s="150" t="str">
        <f>IFERROR(INDEX(申込書!$B$21:$B$45,MATCH(SMALL(申込書!$U$21:$U$45,ROW(申込書!P8)),申込書!$U$21:$U$45,0)),"")</f>
        <v/>
      </c>
      <c r="P11" s="150" t="str">
        <f>IFERROR(INDEX(申込書!$C$21:$C$45,MATCH(SMALL(申込書!$U$21:$U$45,ROW(申込書!Q8)),申込書!$U$21:$U$45,0)),"")</f>
        <v/>
      </c>
      <c r="Q11" s="150" t="str">
        <f>IFERROR(INDEX(申込書!$D$21:$D$45,MATCH(SMALL(申込書!$U$21:$U$45,ROW(申込書!R8)),申込書!$U$21:$U$45,0)),"")</f>
        <v/>
      </c>
      <c r="R11" s="150" t="str">
        <f>IFERROR(INDEX(申込書!$E$21:$E$45,MATCH(SMALL(申込書!$U$21:$U$45,ROW(申込書!S8)),申込書!$U$21:$U$45,0)),"")</f>
        <v/>
      </c>
      <c r="S11" s="150" t="str">
        <f>IFERROR(INDEX(申込書!$N$21:$N$45,MATCH(SMALL(申込書!$U$21:$U$45,ROW(申込書!S8)),申込書!$U$21:$U$45,0)),"")</f>
        <v/>
      </c>
      <c r="T11" s="150" t="str">
        <f>IFERROR(INDEX(申込書!$O$21:$O$45,MATCH(SMALL(申込書!$U$21:$U$45,ROW(申込書!T8)),申込書!$U$21:$U$45,0)),"")</f>
        <v/>
      </c>
      <c r="U11" s="150" t="str">
        <f>IFERROR(INDEX(申込書!$P$21:$P$45,MATCH(SMALL(申込書!$U$21:$U$45,ROW(申込書!U8)),申込書!$U$21:$U$45,0)),"")</f>
        <v/>
      </c>
      <c r="V11" s="150" t="str">
        <f>IFERROR(INDEX(申込書!$Q$21:$Q$45,MATCH(SMALL(申込書!$U$21:$U$45,ROW(申込書!V8)),申込書!$U$21:$U$45,0)),"")</f>
        <v/>
      </c>
      <c r="W11" s="150" t="str">
        <f>IFERROR(INDEX(申込書!$R$21:$R$45,MATCH(SMALL(申込書!$U$21:$U$45,ROW(申込書!W8)),申込書!$U$21:$U$45,0)),"")</f>
        <v/>
      </c>
      <c r="Y11" s="151" t="str">
        <f t="shared" si="9"/>
        <v/>
      </c>
      <c r="Z11" s="151" t="str">
        <f t="shared" si="6"/>
        <v/>
      </c>
      <c r="AA11" s="151" t="str">
        <f t="shared" si="6"/>
        <v/>
      </c>
      <c r="AB11" s="151" t="str">
        <f t="shared" si="6"/>
        <v/>
      </c>
      <c r="AC11" s="151" t="str">
        <f t="shared" si="6"/>
        <v/>
      </c>
      <c r="AD11" s="151" t="str">
        <f t="shared" si="10"/>
        <v/>
      </c>
      <c r="AE11" s="151" t="str">
        <f t="shared" si="10"/>
        <v/>
      </c>
    </row>
    <row r="12" spans="1:31" ht="18.75" customHeight="1">
      <c r="A12" s="150">
        <v>9</v>
      </c>
      <c r="B12" s="150" t="str">
        <f t="shared" si="0"/>
        <v/>
      </c>
      <c r="C12" s="150" t="str">
        <f t="shared" si="7"/>
        <v/>
      </c>
      <c r="D12" s="150" t="str">
        <f t="shared" si="1"/>
        <v/>
      </c>
      <c r="E12" s="150" t="str">
        <f t="shared" si="2"/>
        <v/>
      </c>
      <c r="G12" s="150">
        <v>9</v>
      </c>
      <c r="H12" s="150" t="str">
        <f t="shared" si="3"/>
        <v/>
      </c>
      <c r="I12" s="150" t="str">
        <f t="shared" si="8"/>
        <v/>
      </c>
      <c r="J12" s="150" t="str">
        <f t="shared" si="4"/>
        <v/>
      </c>
      <c r="K12" s="150" t="str">
        <f t="shared" si="5"/>
        <v/>
      </c>
      <c r="N12" s="150" t="str">
        <f>IFERROR(INDEX(申込書!$A$21:$A$45,MATCH(SMALL(申込書!$U$21:$U$45,ROW(申込書!O9)),申込書!$U$21:$U$45,0)),"")</f>
        <v/>
      </c>
      <c r="O12" s="150" t="str">
        <f>IFERROR(INDEX(申込書!$B$21:$B$45,MATCH(SMALL(申込書!$U$21:$U$45,ROW(申込書!P9)),申込書!$U$21:$U$45,0)),"")</f>
        <v/>
      </c>
      <c r="P12" s="150" t="str">
        <f>IFERROR(INDEX(申込書!$C$21:$C$45,MATCH(SMALL(申込書!$U$21:$U$45,ROW(申込書!Q9)),申込書!$U$21:$U$45,0)),"")</f>
        <v/>
      </c>
      <c r="Q12" s="150" t="str">
        <f>IFERROR(INDEX(申込書!$D$21:$D$45,MATCH(SMALL(申込書!$U$21:$U$45,ROW(申込書!R9)),申込書!$U$21:$U$45,0)),"")</f>
        <v/>
      </c>
      <c r="R12" s="150" t="str">
        <f>IFERROR(INDEX(申込書!$E$21:$E$45,MATCH(SMALL(申込書!$U$21:$U$45,ROW(申込書!S9)),申込書!$U$21:$U$45,0)),"")</f>
        <v/>
      </c>
      <c r="S12" s="150" t="str">
        <f>IFERROR(INDEX(申込書!$N$21:$N$45,MATCH(SMALL(申込書!$U$21:$U$45,ROW(申込書!S9)),申込書!$U$21:$U$45,0)),"")</f>
        <v/>
      </c>
      <c r="T12" s="150" t="str">
        <f>IFERROR(INDEX(申込書!$O$21:$O$45,MATCH(SMALL(申込書!$U$21:$U$45,ROW(申込書!T9)),申込書!$U$21:$U$45,0)),"")</f>
        <v/>
      </c>
      <c r="U12" s="150" t="str">
        <f>IFERROR(INDEX(申込書!$P$21:$P$45,MATCH(SMALL(申込書!$U$21:$U$45,ROW(申込書!U9)),申込書!$U$21:$U$45,0)),"")</f>
        <v/>
      </c>
      <c r="V12" s="150" t="str">
        <f>IFERROR(INDEX(申込書!$Q$21:$Q$45,MATCH(SMALL(申込書!$U$21:$U$45,ROW(申込書!V9)),申込書!$U$21:$U$45,0)),"")</f>
        <v/>
      </c>
      <c r="W12" s="150" t="str">
        <f>IFERROR(INDEX(申込書!$R$21:$R$45,MATCH(SMALL(申込書!$U$21:$U$45,ROW(申込書!W9)),申込書!$U$21:$U$45,0)),"")</f>
        <v/>
      </c>
      <c r="Y12" s="151" t="str">
        <f t="shared" si="9"/>
        <v/>
      </c>
      <c r="Z12" s="151" t="str">
        <f t="shared" si="6"/>
        <v/>
      </c>
      <c r="AA12" s="151" t="str">
        <f t="shared" si="6"/>
        <v/>
      </c>
      <c r="AB12" s="151" t="str">
        <f t="shared" si="6"/>
        <v/>
      </c>
      <c r="AC12" s="151" t="str">
        <f t="shared" si="6"/>
        <v/>
      </c>
      <c r="AD12" s="151" t="str">
        <f t="shared" si="10"/>
        <v/>
      </c>
      <c r="AE12" s="151" t="str">
        <f t="shared" si="10"/>
        <v/>
      </c>
    </row>
    <row r="13" spans="1:31" ht="18.75" customHeight="1">
      <c r="A13" s="150">
        <v>10</v>
      </c>
      <c r="B13" s="150" t="str">
        <f t="shared" si="0"/>
        <v/>
      </c>
      <c r="C13" s="150" t="str">
        <f t="shared" si="7"/>
        <v/>
      </c>
      <c r="D13" s="150" t="str">
        <f t="shared" si="1"/>
        <v/>
      </c>
      <c r="E13" s="150" t="str">
        <f t="shared" si="2"/>
        <v/>
      </c>
      <c r="G13" s="150">
        <v>10</v>
      </c>
      <c r="H13" s="150" t="str">
        <f t="shared" si="3"/>
        <v/>
      </c>
      <c r="I13" s="150" t="str">
        <f t="shared" si="8"/>
        <v/>
      </c>
      <c r="J13" s="150" t="str">
        <f t="shared" si="4"/>
        <v/>
      </c>
      <c r="K13" s="150" t="str">
        <f t="shared" si="5"/>
        <v/>
      </c>
      <c r="N13" s="150" t="str">
        <f>IFERROR(INDEX(申込書!$A$21:$A$45,MATCH(SMALL(申込書!$U$21:$U$45,ROW(申込書!O10)),申込書!$U$21:$U$45,0)),"")</f>
        <v/>
      </c>
      <c r="O13" s="150" t="str">
        <f>IFERROR(INDEX(申込書!$B$21:$B$45,MATCH(SMALL(申込書!$U$21:$U$45,ROW(申込書!P10)),申込書!$U$21:$U$45,0)),"")</f>
        <v/>
      </c>
      <c r="P13" s="150" t="str">
        <f>IFERROR(INDEX(申込書!$C$21:$C$45,MATCH(SMALL(申込書!$U$21:$U$45,ROW(申込書!Q10)),申込書!$U$21:$U$45,0)),"")</f>
        <v/>
      </c>
      <c r="Q13" s="150" t="str">
        <f>IFERROR(INDEX(申込書!$D$21:$D$45,MATCH(SMALL(申込書!$U$21:$U$45,ROW(申込書!R10)),申込書!$U$21:$U$45,0)),"")</f>
        <v/>
      </c>
      <c r="R13" s="150" t="str">
        <f>IFERROR(INDEX(申込書!$E$21:$E$45,MATCH(SMALL(申込書!$U$21:$U$45,ROW(申込書!S10)),申込書!$U$21:$U$45,0)),"")</f>
        <v/>
      </c>
      <c r="S13" s="150" t="str">
        <f>IFERROR(INDEX(申込書!$N$21:$N$45,MATCH(SMALL(申込書!$U$21:$U$45,ROW(申込書!S10)),申込書!$U$21:$U$45,0)),"")</f>
        <v/>
      </c>
      <c r="T13" s="150" t="str">
        <f>IFERROR(INDEX(申込書!$O$21:$O$45,MATCH(SMALL(申込書!$U$21:$U$45,ROW(申込書!T10)),申込書!$U$21:$U$45,0)),"")</f>
        <v/>
      </c>
      <c r="U13" s="150" t="str">
        <f>IFERROR(INDEX(申込書!$P$21:$P$45,MATCH(SMALL(申込書!$U$21:$U$45,ROW(申込書!U10)),申込書!$U$21:$U$45,0)),"")</f>
        <v/>
      </c>
      <c r="V13" s="150" t="str">
        <f>IFERROR(INDEX(申込書!$Q$21:$Q$45,MATCH(SMALL(申込書!$U$21:$U$45,ROW(申込書!V10)),申込書!$U$21:$U$45,0)),"")</f>
        <v/>
      </c>
      <c r="W13" s="150" t="str">
        <f>IFERROR(INDEX(申込書!$R$21:$R$45,MATCH(SMALL(申込書!$U$21:$U$45,ROW(申込書!W10)),申込書!$U$21:$U$45,0)),"")</f>
        <v/>
      </c>
      <c r="Y13" s="151" t="str">
        <f t="shared" si="9"/>
        <v/>
      </c>
      <c r="Z13" s="151" t="str">
        <f t="shared" si="6"/>
        <v/>
      </c>
      <c r="AA13" s="151" t="str">
        <f t="shared" si="6"/>
        <v/>
      </c>
      <c r="AB13" s="151" t="str">
        <f t="shared" si="6"/>
        <v/>
      </c>
      <c r="AC13" s="151" t="str">
        <f t="shared" si="6"/>
        <v/>
      </c>
      <c r="AD13" s="151" t="str">
        <f t="shared" si="10"/>
        <v/>
      </c>
      <c r="AE13" s="151" t="str">
        <f t="shared" si="10"/>
        <v/>
      </c>
    </row>
    <row r="14" spans="1:31" ht="18.75" customHeight="1">
      <c r="A14" s="150">
        <v>11</v>
      </c>
      <c r="B14" s="150" t="str">
        <f t="shared" si="0"/>
        <v/>
      </c>
      <c r="C14" s="150" t="str">
        <f t="shared" si="7"/>
        <v/>
      </c>
      <c r="D14" s="150" t="str">
        <f t="shared" si="1"/>
        <v/>
      </c>
      <c r="E14" s="150" t="str">
        <f t="shared" si="2"/>
        <v/>
      </c>
      <c r="G14" s="150">
        <v>11</v>
      </c>
      <c r="H14" s="150" t="str">
        <f t="shared" si="3"/>
        <v/>
      </c>
      <c r="I14" s="150" t="str">
        <f t="shared" si="8"/>
        <v/>
      </c>
      <c r="J14" s="150" t="str">
        <f t="shared" si="4"/>
        <v/>
      </c>
      <c r="K14" s="150" t="str">
        <f t="shared" si="5"/>
        <v/>
      </c>
      <c r="N14" s="150" t="str">
        <f>IFERROR(INDEX(申込書!$A$21:$A$45,MATCH(SMALL(申込書!$U$21:$U$45,ROW(申込書!O11)),申込書!$U$21:$U$45,0)),"")</f>
        <v/>
      </c>
      <c r="O14" s="150" t="str">
        <f>IFERROR(INDEX(申込書!$B$21:$B$45,MATCH(SMALL(申込書!$U$21:$U$45,ROW(申込書!P11)),申込書!$U$21:$U$45,0)),"")</f>
        <v/>
      </c>
      <c r="P14" s="150" t="str">
        <f>IFERROR(INDEX(申込書!$C$21:$C$45,MATCH(SMALL(申込書!$U$21:$U$45,ROW(申込書!Q11)),申込書!$U$21:$U$45,0)),"")</f>
        <v/>
      </c>
      <c r="Q14" s="150" t="str">
        <f>IFERROR(INDEX(申込書!$D$21:$D$45,MATCH(SMALL(申込書!$U$21:$U$45,ROW(申込書!R11)),申込書!$U$21:$U$45,0)),"")</f>
        <v/>
      </c>
      <c r="R14" s="150" t="str">
        <f>IFERROR(INDEX(申込書!$E$21:$E$45,MATCH(SMALL(申込書!$U$21:$U$45,ROW(申込書!S11)),申込書!$U$21:$U$45,0)),"")</f>
        <v/>
      </c>
      <c r="S14" s="150" t="str">
        <f>IFERROR(INDEX(申込書!$N$21:$N$45,MATCH(SMALL(申込書!$U$21:$U$45,ROW(申込書!S11)),申込書!$U$21:$U$45,0)),"")</f>
        <v/>
      </c>
      <c r="T14" s="150" t="str">
        <f>IFERROR(INDEX(申込書!$O$21:$O$45,MATCH(SMALL(申込書!$U$21:$U$45,ROW(申込書!T11)),申込書!$U$21:$U$45,0)),"")</f>
        <v/>
      </c>
      <c r="U14" s="150" t="str">
        <f>IFERROR(INDEX(申込書!$P$21:$P$45,MATCH(SMALL(申込書!$U$21:$U$45,ROW(申込書!U11)),申込書!$U$21:$U$45,0)),"")</f>
        <v/>
      </c>
      <c r="V14" s="150" t="str">
        <f>IFERROR(INDEX(申込書!$Q$21:$Q$45,MATCH(SMALL(申込書!$U$21:$U$45,ROW(申込書!V11)),申込書!$U$21:$U$45,0)),"")</f>
        <v/>
      </c>
      <c r="W14" s="150" t="str">
        <f>IFERROR(INDEX(申込書!$R$21:$R$45,MATCH(SMALL(申込書!$U$21:$U$45,ROW(申込書!W11)),申込書!$U$21:$U$45,0)),"")</f>
        <v/>
      </c>
      <c r="Y14" s="151" t="str">
        <f t="shared" si="9"/>
        <v/>
      </c>
      <c r="Z14" s="151" t="str">
        <f t="shared" si="6"/>
        <v/>
      </c>
      <c r="AA14" s="151" t="str">
        <f t="shared" si="6"/>
        <v/>
      </c>
      <c r="AB14" s="151" t="str">
        <f t="shared" si="6"/>
        <v/>
      </c>
      <c r="AC14" s="151" t="str">
        <f t="shared" si="6"/>
        <v/>
      </c>
      <c r="AD14" s="151" t="str">
        <f t="shared" si="10"/>
        <v/>
      </c>
      <c r="AE14" s="151" t="str">
        <f t="shared" si="10"/>
        <v/>
      </c>
    </row>
    <row r="15" spans="1:31" ht="18.75" customHeight="1">
      <c r="A15" s="150">
        <v>12</v>
      </c>
      <c r="B15" s="150" t="str">
        <f t="shared" si="0"/>
        <v/>
      </c>
      <c r="C15" s="150" t="str">
        <f t="shared" si="7"/>
        <v/>
      </c>
      <c r="D15" s="150" t="str">
        <f t="shared" si="1"/>
        <v/>
      </c>
      <c r="E15" s="150" t="str">
        <f t="shared" si="2"/>
        <v/>
      </c>
      <c r="G15" s="150">
        <v>12</v>
      </c>
      <c r="H15" s="150" t="str">
        <f t="shared" si="3"/>
        <v/>
      </c>
      <c r="I15" s="150" t="str">
        <f t="shared" si="8"/>
        <v/>
      </c>
      <c r="J15" s="150" t="str">
        <f t="shared" si="4"/>
        <v/>
      </c>
      <c r="K15" s="150" t="str">
        <f t="shared" si="5"/>
        <v/>
      </c>
      <c r="N15" s="150" t="str">
        <f>IFERROR(INDEX(申込書!$A$21:$A$45,MATCH(SMALL(申込書!$U$21:$U$45,ROW(申込書!O12)),申込書!$U$21:$U$45,0)),"")</f>
        <v/>
      </c>
      <c r="O15" s="150" t="str">
        <f>IFERROR(INDEX(申込書!$B$21:$B$45,MATCH(SMALL(申込書!$U$21:$U$45,ROW(申込書!P12)),申込書!$U$21:$U$45,0)),"")</f>
        <v/>
      </c>
      <c r="P15" s="150" t="str">
        <f>IFERROR(INDEX(申込書!$C$21:$C$45,MATCH(SMALL(申込書!$U$21:$U$45,ROW(申込書!Q12)),申込書!$U$21:$U$45,0)),"")</f>
        <v/>
      </c>
      <c r="Q15" s="150" t="str">
        <f>IFERROR(INDEX(申込書!$D$21:$D$45,MATCH(SMALL(申込書!$U$21:$U$45,ROW(申込書!R12)),申込書!$U$21:$U$45,0)),"")</f>
        <v/>
      </c>
      <c r="R15" s="150" t="str">
        <f>IFERROR(INDEX(申込書!$E$21:$E$45,MATCH(SMALL(申込書!$U$21:$U$45,ROW(申込書!S12)),申込書!$U$21:$U$45,0)),"")</f>
        <v/>
      </c>
      <c r="S15" s="150" t="str">
        <f>IFERROR(INDEX(申込書!$N$21:$N$45,MATCH(SMALL(申込書!$U$21:$U$45,ROW(申込書!S12)),申込書!$U$21:$U$45,0)),"")</f>
        <v/>
      </c>
      <c r="T15" s="150" t="str">
        <f>IFERROR(INDEX(申込書!$O$21:$O$45,MATCH(SMALL(申込書!$U$21:$U$45,ROW(申込書!T12)),申込書!$U$21:$U$45,0)),"")</f>
        <v/>
      </c>
      <c r="U15" s="150" t="str">
        <f>IFERROR(INDEX(申込書!$P$21:$P$45,MATCH(SMALL(申込書!$U$21:$U$45,ROW(申込書!U12)),申込書!$U$21:$U$45,0)),"")</f>
        <v/>
      </c>
      <c r="V15" s="150" t="str">
        <f>IFERROR(INDEX(申込書!$Q$21:$Q$45,MATCH(SMALL(申込書!$U$21:$U$45,ROW(申込書!V12)),申込書!$U$21:$U$45,0)),"")</f>
        <v/>
      </c>
      <c r="W15" s="150" t="str">
        <f>IFERROR(INDEX(申込書!$R$21:$R$45,MATCH(SMALL(申込書!$U$21:$U$45,ROW(申込書!W12)),申込書!$U$21:$U$45,0)),"")</f>
        <v/>
      </c>
      <c r="Y15" s="151" t="str">
        <f t="shared" ref="Y15:Y23" si="11">IF(S15="〇",ROW(),"")</f>
        <v/>
      </c>
      <c r="Z15" s="151" t="str">
        <f t="shared" ref="Z15:Z23" si="12">IF(T15="〇",ROW(),"")</f>
        <v/>
      </c>
      <c r="AA15" s="151" t="str">
        <f t="shared" ref="AA15:AA23" si="13">IF(U15="〇",ROW(),"")</f>
        <v/>
      </c>
      <c r="AB15" s="151" t="str">
        <f t="shared" ref="AB15:AB23" si="14">IF(V15="〇",ROW(),"")</f>
        <v/>
      </c>
      <c r="AC15" s="151" t="str">
        <f t="shared" ref="AC15:AC23" si="15">IF(W15="〇",ROW(),"")</f>
        <v/>
      </c>
      <c r="AD15" s="151" t="str">
        <f t="shared" si="10"/>
        <v/>
      </c>
      <c r="AE15" s="151" t="str">
        <f t="shared" si="10"/>
        <v/>
      </c>
    </row>
    <row r="16" spans="1:31" ht="18.75" customHeight="1">
      <c r="A16" s="150">
        <v>13</v>
      </c>
      <c r="B16" s="150" t="str">
        <f t="shared" si="0"/>
        <v/>
      </c>
      <c r="C16" s="150" t="str">
        <f t="shared" si="7"/>
        <v/>
      </c>
      <c r="D16" s="150" t="str">
        <f t="shared" si="1"/>
        <v/>
      </c>
      <c r="E16" s="150" t="str">
        <f t="shared" si="2"/>
        <v/>
      </c>
      <c r="G16" s="150">
        <v>13</v>
      </c>
      <c r="H16" s="150" t="str">
        <f t="shared" si="3"/>
        <v/>
      </c>
      <c r="I16" s="150" t="str">
        <f t="shared" si="8"/>
        <v/>
      </c>
      <c r="J16" s="150" t="str">
        <f t="shared" si="4"/>
        <v/>
      </c>
      <c r="K16" s="150" t="str">
        <f t="shared" si="5"/>
        <v/>
      </c>
      <c r="N16" s="150" t="str">
        <f>IFERROR(INDEX(申込書!$A$21:$A$45,MATCH(SMALL(申込書!$U$21:$U$45,ROW(申込書!O13)),申込書!$U$21:$U$45,0)),"")</f>
        <v/>
      </c>
      <c r="O16" s="150" t="str">
        <f>IFERROR(INDEX(申込書!$B$21:$B$45,MATCH(SMALL(申込書!$U$21:$U$45,ROW(申込書!P13)),申込書!$U$21:$U$45,0)),"")</f>
        <v/>
      </c>
      <c r="P16" s="150" t="str">
        <f>IFERROR(INDEX(申込書!$C$21:$C$45,MATCH(SMALL(申込書!$U$21:$U$45,ROW(申込書!Q13)),申込書!$U$21:$U$45,0)),"")</f>
        <v/>
      </c>
      <c r="Q16" s="150" t="str">
        <f>IFERROR(INDEX(申込書!$D$21:$D$45,MATCH(SMALL(申込書!$U$21:$U$45,ROW(申込書!R13)),申込書!$U$21:$U$45,0)),"")</f>
        <v/>
      </c>
      <c r="R16" s="150" t="str">
        <f>IFERROR(INDEX(申込書!$E$21:$E$45,MATCH(SMALL(申込書!$U$21:$U$45,ROW(申込書!S13)),申込書!$U$21:$U$45,0)),"")</f>
        <v/>
      </c>
      <c r="S16" s="150" t="str">
        <f>IFERROR(INDEX(申込書!$N$21:$N$45,MATCH(SMALL(申込書!$U$21:$U$45,ROW(申込書!S13)),申込書!$U$21:$U$45,0)),"")</f>
        <v/>
      </c>
      <c r="T16" s="150" t="str">
        <f>IFERROR(INDEX(申込書!$O$21:$O$45,MATCH(SMALL(申込書!$U$21:$U$45,ROW(申込書!T13)),申込書!$U$21:$U$45,0)),"")</f>
        <v/>
      </c>
      <c r="U16" s="150" t="str">
        <f>IFERROR(INDEX(申込書!$P$21:$P$45,MATCH(SMALL(申込書!$U$21:$U$45,ROW(申込書!U13)),申込書!$U$21:$U$45,0)),"")</f>
        <v/>
      </c>
      <c r="V16" s="150" t="str">
        <f>IFERROR(INDEX(申込書!$Q$21:$Q$45,MATCH(SMALL(申込書!$U$21:$U$45,ROW(申込書!V13)),申込書!$U$21:$U$45,0)),"")</f>
        <v/>
      </c>
      <c r="W16" s="150" t="str">
        <f>IFERROR(INDEX(申込書!$R$21:$R$45,MATCH(SMALL(申込書!$U$21:$U$45,ROW(申込書!W13)),申込書!$U$21:$U$45,0)),"")</f>
        <v/>
      </c>
      <c r="Y16" s="151" t="str">
        <f t="shared" si="11"/>
        <v/>
      </c>
      <c r="Z16" s="151" t="str">
        <f t="shared" si="12"/>
        <v/>
      </c>
      <c r="AA16" s="151" t="str">
        <f t="shared" si="13"/>
        <v/>
      </c>
      <c r="AB16" s="151" t="str">
        <f t="shared" si="14"/>
        <v/>
      </c>
      <c r="AC16" s="151" t="str">
        <f t="shared" si="15"/>
        <v/>
      </c>
      <c r="AD16" s="151" t="str">
        <f t="shared" si="10"/>
        <v/>
      </c>
      <c r="AE16" s="151" t="str">
        <f t="shared" si="10"/>
        <v/>
      </c>
    </row>
    <row r="17" spans="1:31" ht="18.75" customHeight="1">
      <c r="A17" s="150">
        <v>14</v>
      </c>
      <c r="B17" s="150" t="str">
        <f t="shared" si="0"/>
        <v/>
      </c>
      <c r="C17" s="150" t="str">
        <f t="shared" si="7"/>
        <v/>
      </c>
      <c r="D17" s="150" t="str">
        <f t="shared" si="1"/>
        <v/>
      </c>
      <c r="E17" s="150" t="str">
        <f t="shared" si="2"/>
        <v/>
      </c>
      <c r="G17" s="150">
        <v>14</v>
      </c>
      <c r="H17" s="150" t="str">
        <f t="shared" si="3"/>
        <v/>
      </c>
      <c r="I17" s="150" t="str">
        <f t="shared" si="8"/>
        <v/>
      </c>
      <c r="J17" s="150" t="str">
        <f t="shared" si="4"/>
        <v/>
      </c>
      <c r="K17" s="150" t="str">
        <f t="shared" si="5"/>
        <v/>
      </c>
      <c r="N17" s="150" t="str">
        <f>IFERROR(INDEX(申込書!$A$21:$A$45,MATCH(SMALL(申込書!$U$21:$U$45,ROW(申込書!O14)),申込書!$U$21:$U$45,0)),"")</f>
        <v/>
      </c>
      <c r="O17" s="150" t="str">
        <f>IFERROR(INDEX(申込書!$B$21:$B$45,MATCH(SMALL(申込書!$U$21:$U$45,ROW(申込書!P14)),申込書!$U$21:$U$45,0)),"")</f>
        <v/>
      </c>
      <c r="P17" s="150" t="str">
        <f>IFERROR(INDEX(申込書!$C$21:$C$45,MATCH(SMALL(申込書!$U$21:$U$45,ROW(申込書!Q14)),申込書!$U$21:$U$45,0)),"")</f>
        <v/>
      </c>
      <c r="Q17" s="150" t="str">
        <f>IFERROR(INDEX(申込書!$D$21:$D$45,MATCH(SMALL(申込書!$U$21:$U$45,ROW(申込書!R14)),申込書!$U$21:$U$45,0)),"")</f>
        <v/>
      </c>
      <c r="R17" s="150" t="str">
        <f>IFERROR(INDEX(申込書!$E$21:$E$45,MATCH(SMALL(申込書!$U$21:$U$45,ROW(申込書!S14)),申込書!$U$21:$U$45,0)),"")</f>
        <v/>
      </c>
      <c r="S17" s="150" t="str">
        <f>IFERROR(INDEX(申込書!$N$21:$N$45,MATCH(SMALL(申込書!$U$21:$U$45,ROW(申込書!S14)),申込書!$U$21:$U$45,0)),"")</f>
        <v/>
      </c>
      <c r="T17" s="150" t="str">
        <f>IFERROR(INDEX(申込書!$O$21:$O$45,MATCH(SMALL(申込書!$U$21:$U$45,ROW(申込書!T14)),申込書!$U$21:$U$45,0)),"")</f>
        <v/>
      </c>
      <c r="U17" s="150" t="str">
        <f>IFERROR(INDEX(申込書!$P$21:$P$45,MATCH(SMALL(申込書!$U$21:$U$45,ROW(申込書!U14)),申込書!$U$21:$U$45,0)),"")</f>
        <v/>
      </c>
      <c r="V17" s="150" t="str">
        <f>IFERROR(INDEX(申込書!$Q$21:$Q$45,MATCH(SMALL(申込書!$U$21:$U$45,ROW(申込書!V14)),申込書!$U$21:$U$45,0)),"")</f>
        <v/>
      </c>
      <c r="W17" s="150" t="str">
        <f>IFERROR(INDEX(申込書!$R$21:$R$45,MATCH(SMALL(申込書!$U$21:$U$45,ROW(申込書!W14)),申込書!$U$21:$U$45,0)),"")</f>
        <v/>
      </c>
      <c r="Y17" s="151" t="str">
        <f t="shared" si="11"/>
        <v/>
      </c>
      <c r="Z17" s="151" t="str">
        <f t="shared" si="12"/>
        <v/>
      </c>
      <c r="AA17" s="151" t="str">
        <f t="shared" si="13"/>
        <v/>
      </c>
      <c r="AB17" s="151" t="str">
        <f t="shared" si="14"/>
        <v/>
      </c>
      <c r="AC17" s="151" t="str">
        <f t="shared" si="15"/>
        <v/>
      </c>
      <c r="AD17" s="151" t="str">
        <f t="shared" si="10"/>
        <v/>
      </c>
      <c r="AE17" s="151" t="str">
        <f t="shared" si="10"/>
        <v/>
      </c>
    </row>
    <row r="18" spans="1:31" ht="18.75" customHeight="1">
      <c r="A18" s="150">
        <v>15</v>
      </c>
      <c r="B18" s="150" t="str">
        <f t="shared" si="0"/>
        <v/>
      </c>
      <c r="C18" s="150" t="str">
        <f t="shared" si="7"/>
        <v/>
      </c>
      <c r="D18" s="150" t="str">
        <f t="shared" si="1"/>
        <v/>
      </c>
      <c r="E18" s="150" t="str">
        <f t="shared" si="2"/>
        <v/>
      </c>
      <c r="G18" s="150">
        <v>15</v>
      </c>
      <c r="H18" s="150" t="str">
        <f t="shared" si="3"/>
        <v/>
      </c>
      <c r="I18" s="150" t="str">
        <f t="shared" si="8"/>
        <v/>
      </c>
      <c r="J18" s="150" t="str">
        <f t="shared" si="4"/>
        <v/>
      </c>
      <c r="K18" s="150" t="str">
        <f t="shared" si="5"/>
        <v/>
      </c>
      <c r="N18" s="150" t="str">
        <f>IFERROR(INDEX(申込書!$A$21:$A$45,MATCH(SMALL(申込書!$U$21:$U$45,ROW(申込書!O15)),申込書!$U$21:$U$45,0)),"")</f>
        <v/>
      </c>
      <c r="O18" s="150" t="str">
        <f>IFERROR(INDEX(申込書!$B$21:$B$45,MATCH(SMALL(申込書!$U$21:$U$45,ROW(申込書!P15)),申込書!$U$21:$U$45,0)),"")</f>
        <v/>
      </c>
      <c r="P18" s="150" t="str">
        <f>IFERROR(INDEX(申込書!$C$21:$C$45,MATCH(SMALL(申込書!$U$21:$U$45,ROW(申込書!Q15)),申込書!$U$21:$U$45,0)),"")</f>
        <v/>
      </c>
      <c r="Q18" s="150" t="str">
        <f>IFERROR(INDEX(申込書!$D$21:$D$45,MATCH(SMALL(申込書!$U$21:$U$45,ROW(申込書!R15)),申込書!$U$21:$U$45,0)),"")</f>
        <v/>
      </c>
      <c r="R18" s="150" t="str">
        <f>IFERROR(INDEX(申込書!$E$21:$E$45,MATCH(SMALL(申込書!$U$21:$U$45,ROW(申込書!S15)),申込書!$U$21:$U$45,0)),"")</f>
        <v/>
      </c>
      <c r="S18" s="150" t="str">
        <f>IFERROR(INDEX(申込書!$N$21:$N$45,MATCH(SMALL(申込書!$U$21:$U$45,ROW(申込書!S15)),申込書!$U$21:$U$45,0)),"")</f>
        <v/>
      </c>
      <c r="T18" s="150" t="str">
        <f>IFERROR(INDEX(申込書!$O$21:$O$45,MATCH(SMALL(申込書!$U$21:$U$45,ROW(申込書!T15)),申込書!$U$21:$U$45,0)),"")</f>
        <v/>
      </c>
      <c r="U18" s="150" t="str">
        <f>IFERROR(INDEX(申込書!$P$21:$P$45,MATCH(SMALL(申込書!$U$21:$U$45,ROW(申込書!U15)),申込書!$U$21:$U$45,0)),"")</f>
        <v/>
      </c>
      <c r="V18" s="150" t="str">
        <f>IFERROR(INDEX(申込書!$Q$21:$Q$45,MATCH(SMALL(申込書!$U$21:$U$45,ROW(申込書!V15)),申込書!$U$21:$U$45,0)),"")</f>
        <v/>
      </c>
      <c r="W18" s="150" t="str">
        <f>IFERROR(INDEX(申込書!$R$21:$R$45,MATCH(SMALL(申込書!$U$21:$U$45,ROW(申込書!W15)),申込書!$U$21:$U$45,0)),"")</f>
        <v/>
      </c>
      <c r="Y18" s="151" t="str">
        <f t="shared" si="11"/>
        <v/>
      </c>
      <c r="Z18" s="151" t="str">
        <f t="shared" si="12"/>
        <v/>
      </c>
      <c r="AA18" s="151" t="str">
        <f t="shared" si="13"/>
        <v/>
      </c>
      <c r="AB18" s="151" t="str">
        <f t="shared" si="14"/>
        <v/>
      </c>
      <c r="AC18" s="151" t="str">
        <f t="shared" si="15"/>
        <v/>
      </c>
      <c r="AD18" s="151" t="str">
        <f t="shared" si="10"/>
        <v/>
      </c>
      <c r="AE18" s="151" t="str">
        <f t="shared" si="10"/>
        <v/>
      </c>
    </row>
    <row r="19" spans="1:31" ht="18.75" customHeight="1">
      <c r="A19" s="150">
        <v>16</v>
      </c>
      <c r="B19" s="150" t="str">
        <f t="shared" si="0"/>
        <v/>
      </c>
      <c r="C19" s="150" t="str">
        <f t="shared" si="7"/>
        <v/>
      </c>
      <c r="D19" s="150" t="str">
        <f t="shared" si="1"/>
        <v/>
      </c>
      <c r="E19" s="150" t="str">
        <f t="shared" si="2"/>
        <v/>
      </c>
      <c r="G19" s="150">
        <v>16</v>
      </c>
      <c r="H19" s="150" t="str">
        <f t="shared" si="3"/>
        <v/>
      </c>
      <c r="I19" s="150" t="str">
        <f t="shared" si="8"/>
        <v/>
      </c>
      <c r="J19" s="150" t="str">
        <f t="shared" si="4"/>
        <v/>
      </c>
      <c r="K19" s="150" t="str">
        <f t="shared" si="5"/>
        <v/>
      </c>
      <c r="N19" s="150" t="str">
        <f>IFERROR(INDEX(申込書!$A$21:$A$45,MATCH(SMALL(申込書!$U$21:$U$45,ROW(申込書!O16)),申込書!$U$21:$U$45,0)),"")</f>
        <v/>
      </c>
      <c r="O19" s="150" t="str">
        <f>IFERROR(INDEX(申込書!$B$21:$B$45,MATCH(SMALL(申込書!$U$21:$U$45,ROW(申込書!P16)),申込書!$U$21:$U$45,0)),"")</f>
        <v/>
      </c>
      <c r="P19" s="150" t="str">
        <f>IFERROR(INDEX(申込書!$C$21:$C$45,MATCH(SMALL(申込書!$U$21:$U$45,ROW(申込書!Q16)),申込書!$U$21:$U$45,0)),"")</f>
        <v/>
      </c>
      <c r="Q19" s="150" t="str">
        <f>IFERROR(INDEX(申込書!$D$21:$D$45,MATCH(SMALL(申込書!$U$21:$U$45,ROW(申込書!R16)),申込書!$U$21:$U$45,0)),"")</f>
        <v/>
      </c>
      <c r="R19" s="150" t="str">
        <f>IFERROR(INDEX(申込書!$E$21:$E$45,MATCH(SMALL(申込書!$U$21:$U$45,ROW(申込書!S16)),申込書!$U$21:$U$45,0)),"")</f>
        <v/>
      </c>
      <c r="S19" s="150" t="str">
        <f>IFERROR(INDEX(申込書!$N$21:$N$45,MATCH(SMALL(申込書!$U$21:$U$45,ROW(申込書!S16)),申込書!$U$21:$U$45,0)),"")</f>
        <v/>
      </c>
      <c r="T19" s="150" t="str">
        <f>IFERROR(INDEX(申込書!$O$21:$O$45,MATCH(SMALL(申込書!$U$21:$U$45,ROW(申込書!T16)),申込書!$U$21:$U$45,0)),"")</f>
        <v/>
      </c>
      <c r="U19" s="150" t="str">
        <f>IFERROR(INDEX(申込書!$P$21:$P$45,MATCH(SMALL(申込書!$U$21:$U$45,ROW(申込書!U16)),申込書!$U$21:$U$45,0)),"")</f>
        <v/>
      </c>
      <c r="V19" s="150" t="str">
        <f>IFERROR(INDEX(申込書!$Q$21:$Q$45,MATCH(SMALL(申込書!$U$21:$U$45,ROW(申込書!V16)),申込書!$U$21:$U$45,0)),"")</f>
        <v/>
      </c>
      <c r="W19" s="150" t="str">
        <f>IFERROR(INDEX(申込書!$R$21:$R$45,MATCH(SMALL(申込書!$U$21:$U$45,ROW(申込書!W16)),申込書!$U$21:$U$45,0)),"")</f>
        <v/>
      </c>
      <c r="Y19" s="151" t="str">
        <f t="shared" si="11"/>
        <v/>
      </c>
      <c r="Z19" s="151" t="str">
        <f t="shared" si="12"/>
        <v/>
      </c>
      <c r="AA19" s="151" t="str">
        <f t="shared" si="13"/>
        <v/>
      </c>
      <c r="AB19" s="151" t="str">
        <f t="shared" si="14"/>
        <v/>
      </c>
      <c r="AC19" s="151" t="str">
        <f t="shared" si="15"/>
        <v/>
      </c>
      <c r="AD19" s="151" t="str">
        <f t="shared" si="10"/>
        <v/>
      </c>
      <c r="AE19" s="151" t="str">
        <f t="shared" si="10"/>
        <v/>
      </c>
    </row>
    <row r="20" spans="1:31" ht="18.75" customHeight="1">
      <c r="A20" s="150">
        <v>17</v>
      </c>
      <c r="B20" s="150" t="str">
        <f t="shared" si="0"/>
        <v/>
      </c>
      <c r="C20" s="150" t="str">
        <f t="shared" si="7"/>
        <v/>
      </c>
      <c r="D20" s="150" t="str">
        <f t="shared" si="1"/>
        <v/>
      </c>
      <c r="E20" s="150" t="str">
        <f t="shared" si="2"/>
        <v/>
      </c>
      <c r="G20" s="150">
        <v>17</v>
      </c>
      <c r="H20" s="150" t="str">
        <f t="shared" si="3"/>
        <v/>
      </c>
      <c r="I20" s="150" t="str">
        <f t="shared" si="8"/>
        <v/>
      </c>
      <c r="J20" s="150" t="str">
        <f t="shared" si="4"/>
        <v/>
      </c>
      <c r="K20" s="150" t="str">
        <f t="shared" si="5"/>
        <v/>
      </c>
      <c r="N20" s="150" t="str">
        <f>IFERROR(INDEX(申込書!$A$21:$A$45,MATCH(SMALL(申込書!$U$21:$U$45,ROW(申込書!O17)),申込書!$U$21:$U$45,0)),"")</f>
        <v/>
      </c>
      <c r="O20" s="150" t="str">
        <f>IFERROR(INDEX(申込書!$B$21:$B$45,MATCH(SMALL(申込書!$U$21:$U$45,ROW(申込書!P17)),申込書!$U$21:$U$45,0)),"")</f>
        <v/>
      </c>
      <c r="P20" s="150" t="str">
        <f>IFERROR(INDEX(申込書!$C$21:$C$45,MATCH(SMALL(申込書!$U$21:$U$45,ROW(申込書!Q17)),申込書!$U$21:$U$45,0)),"")</f>
        <v/>
      </c>
      <c r="Q20" s="150" t="str">
        <f>IFERROR(INDEX(申込書!$D$21:$D$45,MATCH(SMALL(申込書!$U$21:$U$45,ROW(申込書!R17)),申込書!$U$21:$U$45,0)),"")</f>
        <v/>
      </c>
      <c r="R20" s="150" t="str">
        <f>IFERROR(INDEX(申込書!$E$21:$E$45,MATCH(SMALL(申込書!$U$21:$U$45,ROW(申込書!S17)),申込書!$U$21:$U$45,0)),"")</f>
        <v/>
      </c>
      <c r="S20" s="150" t="str">
        <f>IFERROR(INDEX(申込書!$N$21:$N$45,MATCH(SMALL(申込書!$U$21:$U$45,ROW(申込書!S17)),申込書!$U$21:$U$45,0)),"")</f>
        <v/>
      </c>
      <c r="T20" s="150" t="str">
        <f>IFERROR(INDEX(申込書!$O$21:$O$45,MATCH(SMALL(申込書!$U$21:$U$45,ROW(申込書!T17)),申込書!$U$21:$U$45,0)),"")</f>
        <v/>
      </c>
      <c r="U20" s="150" t="str">
        <f>IFERROR(INDEX(申込書!$P$21:$P$45,MATCH(SMALL(申込書!$U$21:$U$45,ROW(申込書!U17)),申込書!$U$21:$U$45,0)),"")</f>
        <v/>
      </c>
      <c r="V20" s="150" t="str">
        <f>IFERROR(INDEX(申込書!$Q$21:$Q$45,MATCH(SMALL(申込書!$U$21:$U$45,ROW(申込書!V17)),申込書!$U$21:$U$45,0)),"")</f>
        <v/>
      </c>
      <c r="W20" s="150" t="str">
        <f>IFERROR(INDEX(申込書!$R$21:$R$45,MATCH(SMALL(申込書!$U$21:$U$45,ROW(申込書!W17)),申込書!$U$21:$U$45,0)),"")</f>
        <v/>
      </c>
      <c r="Y20" s="151" t="str">
        <f t="shared" si="11"/>
        <v/>
      </c>
      <c r="Z20" s="151" t="str">
        <f t="shared" si="12"/>
        <v/>
      </c>
      <c r="AA20" s="151" t="str">
        <f t="shared" si="13"/>
        <v/>
      </c>
      <c r="AB20" s="151" t="str">
        <f t="shared" si="14"/>
        <v/>
      </c>
      <c r="AC20" s="151" t="str">
        <f t="shared" si="15"/>
        <v/>
      </c>
      <c r="AD20" s="151" t="str">
        <f t="shared" si="10"/>
        <v/>
      </c>
      <c r="AE20" s="151" t="str">
        <f t="shared" si="10"/>
        <v/>
      </c>
    </row>
    <row r="21" spans="1:31" ht="18.75" customHeight="1">
      <c r="A21" s="150">
        <v>18</v>
      </c>
      <c r="B21" s="150" t="str">
        <f t="shared" si="0"/>
        <v/>
      </c>
      <c r="C21" s="150" t="str">
        <f t="shared" si="7"/>
        <v/>
      </c>
      <c r="D21" s="150" t="str">
        <f t="shared" si="1"/>
        <v/>
      </c>
      <c r="E21" s="150" t="str">
        <f t="shared" si="2"/>
        <v/>
      </c>
      <c r="G21" s="150">
        <v>18</v>
      </c>
      <c r="H21" s="150" t="str">
        <f t="shared" si="3"/>
        <v/>
      </c>
      <c r="I21" s="150" t="str">
        <f t="shared" si="8"/>
        <v/>
      </c>
      <c r="J21" s="150" t="str">
        <f t="shared" si="4"/>
        <v/>
      </c>
      <c r="K21" s="150" t="str">
        <f t="shared" si="5"/>
        <v/>
      </c>
      <c r="N21" s="150" t="str">
        <f>IFERROR(INDEX(申込書!$A$21:$A$45,MATCH(SMALL(申込書!$U$21:$U$45,ROW(申込書!O18)),申込書!$U$21:$U$45,0)),"")</f>
        <v/>
      </c>
      <c r="O21" s="150" t="str">
        <f>IFERROR(INDEX(申込書!$B$21:$B$45,MATCH(SMALL(申込書!$U$21:$U$45,ROW(申込書!P18)),申込書!$U$21:$U$45,0)),"")</f>
        <v/>
      </c>
      <c r="P21" s="150" t="str">
        <f>IFERROR(INDEX(申込書!$C$21:$C$45,MATCH(SMALL(申込書!$U$21:$U$45,ROW(申込書!Q18)),申込書!$U$21:$U$45,0)),"")</f>
        <v/>
      </c>
      <c r="Q21" s="150" t="str">
        <f>IFERROR(INDEX(申込書!$D$21:$D$45,MATCH(SMALL(申込書!$U$21:$U$45,ROW(申込書!R18)),申込書!$U$21:$U$45,0)),"")</f>
        <v/>
      </c>
      <c r="R21" s="150" t="str">
        <f>IFERROR(INDEX(申込書!$E$21:$E$45,MATCH(SMALL(申込書!$U$21:$U$45,ROW(申込書!S18)),申込書!$U$21:$U$45,0)),"")</f>
        <v/>
      </c>
      <c r="S21" s="150" t="str">
        <f>IFERROR(INDEX(申込書!$N$21:$N$45,MATCH(SMALL(申込書!$U$21:$U$45,ROW(申込書!S18)),申込書!$U$21:$U$45,0)),"")</f>
        <v/>
      </c>
      <c r="T21" s="150" t="str">
        <f>IFERROR(INDEX(申込書!$O$21:$O$45,MATCH(SMALL(申込書!$U$21:$U$45,ROW(申込書!T18)),申込書!$U$21:$U$45,0)),"")</f>
        <v/>
      </c>
      <c r="U21" s="150" t="str">
        <f>IFERROR(INDEX(申込書!$P$21:$P$45,MATCH(SMALL(申込書!$U$21:$U$45,ROW(申込書!U18)),申込書!$U$21:$U$45,0)),"")</f>
        <v/>
      </c>
      <c r="V21" s="150" t="str">
        <f>IFERROR(INDEX(申込書!$Q$21:$Q$45,MATCH(SMALL(申込書!$U$21:$U$45,ROW(申込書!V18)),申込書!$U$21:$U$45,0)),"")</f>
        <v/>
      </c>
      <c r="W21" s="150" t="str">
        <f>IFERROR(INDEX(申込書!$R$21:$R$45,MATCH(SMALL(申込書!$U$21:$U$45,ROW(申込書!W18)),申込書!$U$21:$U$45,0)),"")</f>
        <v/>
      </c>
      <c r="Y21" s="151" t="str">
        <f t="shared" si="11"/>
        <v/>
      </c>
      <c r="Z21" s="151" t="str">
        <f t="shared" si="12"/>
        <v/>
      </c>
      <c r="AA21" s="151" t="str">
        <f t="shared" si="13"/>
        <v/>
      </c>
      <c r="AB21" s="151" t="str">
        <f t="shared" si="14"/>
        <v/>
      </c>
      <c r="AC21" s="151" t="str">
        <f t="shared" si="15"/>
        <v/>
      </c>
      <c r="AD21" s="151" t="str">
        <f t="shared" si="10"/>
        <v/>
      </c>
      <c r="AE21" s="151" t="str">
        <f t="shared" si="10"/>
        <v/>
      </c>
    </row>
    <row r="22" spans="1:31" ht="18.75" customHeight="1">
      <c r="A22" s="150">
        <v>19</v>
      </c>
      <c r="B22" s="150" t="str">
        <f t="shared" si="0"/>
        <v/>
      </c>
      <c r="C22" s="150" t="str">
        <f t="shared" si="7"/>
        <v/>
      </c>
      <c r="D22" s="150" t="str">
        <f t="shared" si="1"/>
        <v/>
      </c>
      <c r="E22" s="150" t="str">
        <f t="shared" si="2"/>
        <v/>
      </c>
      <c r="G22" s="150">
        <v>19</v>
      </c>
      <c r="H22" s="150" t="str">
        <f t="shared" si="3"/>
        <v/>
      </c>
      <c r="I22" s="150" t="str">
        <f t="shared" si="8"/>
        <v/>
      </c>
      <c r="J22" s="150" t="str">
        <f t="shared" si="4"/>
        <v/>
      </c>
      <c r="K22" s="150" t="str">
        <f t="shared" si="5"/>
        <v/>
      </c>
      <c r="N22" s="150" t="str">
        <f>IFERROR(INDEX(申込書!$A$21:$A$45,MATCH(SMALL(申込書!$U$21:$U$45,ROW(申込書!O19)),申込書!$U$21:$U$45,0)),"")</f>
        <v/>
      </c>
      <c r="O22" s="150" t="str">
        <f>IFERROR(INDEX(申込書!$B$21:$B$45,MATCH(SMALL(申込書!$U$21:$U$45,ROW(申込書!P19)),申込書!$U$21:$U$45,0)),"")</f>
        <v/>
      </c>
      <c r="P22" s="150" t="str">
        <f>IFERROR(INDEX(申込書!$C$21:$C$45,MATCH(SMALL(申込書!$U$21:$U$45,ROW(申込書!Q19)),申込書!$U$21:$U$45,0)),"")</f>
        <v/>
      </c>
      <c r="Q22" s="150" t="str">
        <f>IFERROR(INDEX(申込書!$D$21:$D$45,MATCH(SMALL(申込書!$U$21:$U$45,ROW(申込書!R19)),申込書!$U$21:$U$45,0)),"")</f>
        <v/>
      </c>
      <c r="R22" s="150" t="str">
        <f>IFERROR(INDEX(申込書!$E$21:$E$45,MATCH(SMALL(申込書!$U$21:$U$45,ROW(申込書!S19)),申込書!$U$21:$U$45,0)),"")</f>
        <v/>
      </c>
      <c r="S22" s="150" t="str">
        <f>IFERROR(INDEX(申込書!$N$21:$N$45,MATCH(SMALL(申込書!$U$21:$U$45,ROW(申込書!S19)),申込書!$U$21:$U$45,0)),"")</f>
        <v/>
      </c>
      <c r="T22" s="150" t="str">
        <f>IFERROR(INDEX(申込書!$O$21:$O$45,MATCH(SMALL(申込書!$U$21:$U$45,ROW(申込書!T19)),申込書!$U$21:$U$45,0)),"")</f>
        <v/>
      </c>
      <c r="U22" s="150" t="str">
        <f>IFERROR(INDEX(申込書!$P$21:$P$45,MATCH(SMALL(申込書!$U$21:$U$45,ROW(申込書!U19)),申込書!$U$21:$U$45,0)),"")</f>
        <v/>
      </c>
      <c r="V22" s="150" t="str">
        <f>IFERROR(INDEX(申込書!$Q$21:$Q$45,MATCH(SMALL(申込書!$U$21:$U$45,ROW(申込書!V19)),申込書!$U$21:$U$45,0)),"")</f>
        <v/>
      </c>
      <c r="W22" s="150" t="str">
        <f>IFERROR(INDEX(申込書!$R$21:$R$45,MATCH(SMALL(申込書!$U$21:$U$45,ROW(申込書!W19)),申込書!$U$21:$U$45,0)),"")</f>
        <v/>
      </c>
      <c r="Y22" s="151" t="str">
        <f t="shared" si="11"/>
        <v/>
      </c>
      <c r="Z22" s="151" t="str">
        <f t="shared" si="12"/>
        <v/>
      </c>
      <c r="AA22" s="151" t="str">
        <f t="shared" si="13"/>
        <v/>
      </c>
      <c r="AB22" s="151" t="str">
        <f t="shared" si="14"/>
        <v/>
      </c>
      <c r="AC22" s="151" t="str">
        <f t="shared" si="15"/>
        <v/>
      </c>
      <c r="AD22" s="151" t="str">
        <f t="shared" si="10"/>
        <v/>
      </c>
      <c r="AE22" s="151" t="str">
        <f t="shared" si="10"/>
        <v/>
      </c>
    </row>
    <row r="23" spans="1:31" ht="18.75" customHeight="1">
      <c r="A23" s="150">
        <v>20</v>
      </c>
      <c r="B23" s="150" t="str">
        <f t="shared" si="0"/>
        <v/>
      </c>
      <c r="C23" s="150" t="str">
        <f t="shared" si="7"/>
        <v/>
      </c>
      <c r="D23" s="150" t="str">
        <f t="shared" si="1"/>
        <v/>
      </c>
      <c r="E23" s="150" t="str">
        <f t="shared" si="2"/>
        <v/>
      </c>
      <c r="G23" s="150">
        <v>20</v>
      </c>
      <c r="H23" s="150" t="str">
        <f t="shared" si="3"/>
        <v/>
      </c>
      <c r="I23" s="150" t="str">
        <f t="shared" si="8"/>
        <v/>
      </c>
      <c r="J23" s="150" t="str">
        <f t="shared" si="4"/>
        <v/>
      </c>
      <c r="K23" s="150" t="str">
        <f t="shared" si="5"/>
        <v/>
      </c>
      <c r="N23" s="150" t="str">
        <f>IFERROR(INDEX(申込書!$A$21:$A$45,MATCH(SMALL(申込書!$U$21:$U$45,ROW(申込書!O20)),申込書!$U$21:$U$45,0)),"")</f>
        <v/>
      </c>
      <c r="O23" s="150" t="str">
        <f>IFERROR(INDEX(申込書!$B$21:$B$45,MATCH(SMALL(申込書!$U$21:$U$45,ROW(申込書!P20)),申込書!$U$21:$U$45,0)),"")</f>
        <v/>
      </c>
      <c r="P23" s="150" t="str">
        <f>IFERROR(INDEX(申込書!$C$21:$C$45,MATCH(SMALL(申込書!$U$21:$U$45,ROW(申込書!Q20)),申込書!$U$21:$U$45,0)),"")</f>
        <v/>
      </c>
      <c r="Q23" s="150" t="str">
        <f>IFERROR(INDEX(申込書!$D$21:$D$45,MATCH(SMALL(申込書!$U$21:$U$45,ROW(申込書!R20)),申込書!$U$21:$U$45,0)),"")</f>
        <v/>
      </c>
      <c r="R23" s="150" t="str">
        <f>IFERROR(INDEX(申込書!$E$21:$E$45,MATCH(SMALL(申込書!$U$21:$U$45,ROW(申込書!S20)),申込書!$U$21:$U$45,0)),"")</f>
        <v/>
      </c>
      <c r="S23" s="150" t="str">
        <f>IFERROR(INDEX(申込書!$N$21:$N$45,MATCH(SMALL(申込書!$U$21:$U$45,ROW(申込書!S20)),申込書!$U$21:$U$45,0)),"")</f>
        <v/>
      </c>
      <c r="T23" s="150" t="str">
        <f>IFERROR(INDEX(申込書!$O$21:$O$45,MATCH(SMALL(申込書!$U$21:$U$45,ROW(申込書!T20)),申込書!$U$21:$U$45,0)),"")</f>
        <v/>
      </c>
      <c r="U23" s="150" t="str">
        <f>IFERROR(INDEX(申込書!$P$21:$P$45,MATCH(SMALL(申込書!$U$21:$U$45,ROW(申込書!U20)),申込書!$U$21:$U$45,0)),"")</f>
        <v/>
      </c>
      <c r="V23" s="150" t="str">
        <f>IFERROR(INDEX(申込書!$Q$21:$Q$45,MATCH(SMALL(申込書!$U$21:$U$45,ROW(申込書!V20)),申込書!$U$21:$U$45,0)),"")</f>
        <v/>
      </c>
      <c r="W23" s="150" t="str">
        <f>IFERROR(INDEX(申込書!$R$21:$R$45,MATCH(SMALL(申込書!$U$21:$U$45,ROW(申込書!W20)),申込書!$U$21:$U$45,0)),"")</f>
        <v/>
      </c>
      <c r="Y23" s="151" t="str">
        <f t="shared" si="11"/>
        <v/>
      </c>
      <c r="Z23" s="151" t="str">
        <f t="shared" si="12"/>
        <v/>
      </c>
      <c r="AA23" s="151" t="str">
        <f t="shared" si="13"/>
        <v/>
      </c>
      <c r="AB23" s="151" t="str">
        <f t="shared" si="14"/>
        <v/>
      </c>
      <c r="AC23" s="151" t="str">
        <f t="shared" si="15"/>
        <v/>
      </c>
      <c r="AD23" s="151" t="str">
        <f t="shared" si="10"/>
        <v/>
      </c>
      <c r="AE23" s="151" t="str">
        <f t="shared" si="10"/>
        <v/>
      </c>
    </row>
    <row r="24" spans="1:31" ht="18.75" customHeight="1">
      <c r="N24" s="155"/>
      <c r="O24" s="155"/>
      <c r="P24" s="155"/>
      <c r="Q24" s="155"/>
      <c r="R24" s="155"/>
      <c r="S24" s="155"/>
      <c r="T24" s="155"/>
      <c r="U24" s="155"/>
      <c r="V24" s="155"/>
      <c r="W24" s="155"/>
    </row>
    <row r="25" spans="1:31" ht="18.75" customHeight="1">
      <c r="A25" s="260" t="s">
        <v>53</v>
      </c>
      <c r="B25" s="260"/>
      <c r="C25" s="260"/>
      <c r="D25" s="260"/>
      <c r="E25" s="260"/>
      <c r="G25" s="261" t="s">
        <v>56</v>
      </c>
      <c r="H25" s="261"/>
      <c r="I25" s="261"/>
      <c r="J25" s="261"/>
      <c r="K25" s="261"/>
      <c r="N25" s="155" t="s">
        <v>44</v>
      </c>
      <c r="O25" s="155"/>
      <c r="P25" s="155"/>
      <c r="Q25" s="155"/>
      <c r="R25" s="155"/>
      <c r="S25" s="155"/>
      <c r="T25" s="155"/>
      <c r="U25" s="155"/>
      <c r="V25" s="155"/>
      <c r="W25" s="155"/>
    </row>
    <row r="26" spans="1:31" ht="18.75" customHeight="1">
      <c r="A26" s="156" t="s">
        <v>39</v>
      </c>
      <c r="B26" s="156" t="s">
        <v>40</v>
      </c>
      <c r="C26" s="156" t="s">
        <v>41</v>
      </c>
      <c r="D26" s="156" t="s">
        <v>31</v>
      </c>
      <c r="E26" s="156" t="s">
        <v>42</v>
      </c>
      <c r="G26" s="157" t="s">
        <v>39</v>
      </c>
      <c r="H26" s="157" t="s">
        <v>40</v>
      </c>
      <c r="I26" s="157" t="s">
        <v>41</v>
      </c>
      <c r="J26" s="157" t="s">
        <v>31</v>
      </c>
      <c r="K26" s="157" t="s">
        <v>42</v>
      </c>
      <c r="N26" s="158" t="s">
        <v>40</v>
      </c>
      <c r="O26" s="158" t="s">
        <v>6</v>
      </c>
      <c r="P26" s="158" t="s">
        <v>41</v>
      </c>
      <c r="Q26" s="158" t="s">
        <v>31</v>
      </c>
      <c r="R26" s="158" t="s">
        <v>42</v>
      </c>
      <c r="S26" s="158" t="s">
        <v>45</v>
      </c>
      <c r="T26" s="158" t="s">
        <v>46</v>
      </c>
      <c r="U26" s="158" t="s">
        <v>47</v>
      </c>
      <c r="V26" s="158" t="s">
        <v>48</v>
      </c>
      <c r="W26" s="158" t="s">
        <v>49</v>
      </c>
      <c r="Y26" s="154" t="s">
        <v>45</v>
      </c>
      <c r="Z26" s="154" t="s">
        <v>46</v>
      </c>
      <c r="AA26" s="154" t="s">
        <v>47</v>
      </c>
      <c r="AB26" s="154" t="s">
        <v>48</v>
      </c>
      <c r="AC26" s="154" t="s">
        <v>49</v>
      </c>
      <c r="AD26" s="151" t="s">
        <v>51</v>
      </c>
      <c r="AE26" s="151" t="s">
        <v>52</v>
      </c>
    </row>
    <row r="27" spans="1:31" ht="18.75" customHeight="1">
      <c r="A27" s="150">
        <v>1</v>
      </c>
      <c r="B27" s="150" t="str">
        <f t="shared" ref="B27:B46" si="16">IFERROR(INDEX($O$4:$O$23,MATCH(SMALL($Z$4:$Z$23,ROW(B1)),$Z$4:$Z$23,0)),"")</f>
        <v/>
      </c>
      <c r="C27" s="150" t="str">
        <f>IFERROR(INDEX($P$4:$P$23,MATCH(SMALL($Z$4:$Z$23,ROW(A1)),$Z$4:$Z$23,0)),"")</f>
        <v/>
      </c>
      <c r="D27" s="150" t="str">
        <f t="shared" ref="D27:D46" si="17">IFERROR(INDEX($Q$4:$Q$23,MATCH(SMALL($Z$4:$Z$23,ROW(C1)),$Z$4:$Z$23,0)),"")</f>
        <v/>
      </c>
      <c r="E27" s="150" t="str">
        <f t="shared" ref="E27:E46" si="18">IFERROR(INDEX($R$4:$R$23,MATCH(SMALL($Z$4:$Z$23,ROW(D1)),$Z$4:$Z$23,0)),"")</f>
        <v/>
      </c>
      <c r="G27" s="150">
        <v>1</v>
      </c>
      <c r="H27" s="150" t="str">
        <f t="shared" ref="H27:H46" si="19">IFERROR(INDEX($O$27:$O$46,MATCH(SMALL($Z$27:$Z$46,ROW(B1)),$Z$27:$Z$46,0)),"")</f>
        <v/>
      </c>
      <c r="I27" s="150" t="str">
        <f>IFERROR(INDEX($P$27:$P$46,MATCH(SMALL($Z$27:$Z$46,ROW(A1)),$Z$27:$Z$46,0)),"")</f>
        <v/>
      </c>
      <c r="J27" s="150" t="str">
        <f t="shared" ref="J27:J46" si="20">IFERROR(INDEX($Q$27:$Q$46,MATCH(SMALL($Z$27:$Z$46,ROW(C1)),$Z$27:$Z$46,0)),"")</f>
        <v/>
      </c>
      <c r="K27" s="150" t="str">
        <f t="shared" ref="K27:K46" si="21">IFERROR(INDEX($R$27:$R$46,MATCH(SMALL($Z$27:$Z$46,ROW(D1)),$Z$27:$Z$46,0)),"")</f>
        <v/>
      </c>
      <c r="N27" s="158" t="str">
        <f>IFERROR(INDEX(申込書!$A$21:$A$45,MATCH(SMALL(申込書!$V$21:$V$45,ROW(申込書!T1)),申込書!$V$21:$V$45,0)),"")</f>
        <v/>
      </c>
      <c r="O27" s="158" t="str">
        <f>IFERROR(INDEX(申込書!$B$21:$B$45,MATCH(SMALL(申込書!$V$21:$V$45,ROW(申込書!U1)),申込書!$V$21:$V$45,0)),"")</f>
        <v/>
      </c>
      <c r="P27" s="158" t="str">
        <f>IFERROR(INDEX(申込書!$C$21:$C$45,MATCH(SMALL(申込書!$V$21:$V$45,ROW(申込書!V1)),申込書!$V$21:$V$45,0)),"")</f>
        <v/>
      </c>
      <c r="Q27" s="158" t="str">
        <f>IFERROR(INDEX(申込書!$D$21:$D$45,MATCH(SMALL(申込書!$V$21:$V$45,ROW(申込書!W1)),申込書!$V$21:$V$45,0)),"")</f>
        <v/>
      </c>
      <c r="R27" s="158" t="str">
        <f>IFERROR(INDEX(申込書!$E$21:$E$45,MATCH(SMALL(申込書!$V$21:$V$45,ROW(申込書!X1)),申込書!$V$21:$V$45,0)),"")</f>
        <v/>
      </c>
      <c r="S27" s="158" t="str">
        <f>IFERROR(INDEX(申込書!$N$21:$N$45,MATCH(SMALL(申込書!$V$21:$V$45,ROW(申込書!Y1)),申込書!$V$21:$V$45,0)),"")</f>
        <v/>
      </c>
      <c r="T27" s="158" t="str">
        <f>IFERROR(INDEX(申込書!$O$21:$O$45,MATCH(SMALL(申込書!$V$21:$V$45,ROW(申込書!Z1)),申込書!$V$21:$V$45,0)),"")</f>
        <v/>
      </c>
      <c r="U27" s="158" t="str">
        <f>IFERROR(INDEX(申込書!$P$21:$P$45,MATCH(SMALL(申込書!$V$21:$V$45,ROW(申込書!AA1)),申込書!$V$21:$V$45,0)),"")</f>
        <v/>
      </c>
      <c r="V27" s="158" t="str">
        <f>IFERROR(INDEX(申込書!$Q$21:$Q$45,MATCH(SMALL(申込書!$V$21:$V$45,ROW(申込書!AB1)),申込書!$V$21:$V$45,0)),"")</f>
        <v/>
      </c>
      <c r="W27" s="158" t="str">
        <f>IFERROR(INDEX(申込書!$R$21:$R$45,MATCH(SMALL(申込書!$V$21:$V$45,ROW(申込書!AC1)),申込書!$V$21:$V$45,0)),"")</f>
        <v/>
      </c>
      <c r="Y27" s="151" t="str">
        <f>IF(S27="〇",ROW(),"")</f>
        <v/>
      </c>
      <c r="Z27" s="151" t="str">
        <f t="shared" ref="Z27:AC35" si="22">IF(T27="〇",ROW(),"")</f>
        <v/>
      </c>
      <c r="AA27" s="151" t="str">
        <f t="shared" si="22"/>
        <v/>
      </c>
      <c r="AB27" s="151" t="str">
        <f t="shared" si="22"/>
        <v/>
      </c>
      <c r="AC27" s="151" t="str">
        <f t="shared" si="22"/>
        <v/>
      </c>
      <c r="AD27" s="151" t="str">
        <f>IF(V27="▲補欠",ROW(),"")</f>
        <v/>
      </c>
      <c r="AE27" s="151" t="str">
        <f>IF(W27="▲補欠",ROW(),"")</f>
        <v/>
      </c>
    </row>
    <row r="28" spans="1:31" ht="18.75" customHeight="1">
      <c r="A28" s="150">
        <v>2</v>
      </c>
      <c r="B28" s="150" t="str">
        <f t="shared" si="16"/>
        <v/>
      </c>
      <c r="C28" s="150" t="str">
        <f t="shared" ref="C28:C46" si="23">IFERROR(INDEX($P$4:$P$23,MATCH(SMALL($Z$4:$Z$23,ROW(A2)),$Z$4:$Z$23,0)),"")</f>
        <v/>
      </c>
      <c r="D28" s="150" t="str">
        <f t="shared" si="17"/>
        <v/>
      </c>
      <c r="E28" s="150" t="str">
        <f t="shared" si="18"/>
        <v/>
      </c>
      <c r="G28" s="150">
        <v>2</v>
      </c>
      <c r="H28" s="150" t="str">
        <f t="shared" si="19"/>
        <v/>
      </c>
      <c r="I28" s="150" t="str">
        <f t="shared" ref="I28:I46" si="24">IFERROR(INDEX($P$27:$P$46,MATCH(SMALL($Z$27:$Z$46,ROW(A2)),$Z$27:$Z$46,0)),"")</f>
        <v/>
      </c>
      <c r="J28" s="150" t="str">
        <f t="shared" si="20"/>
        <v/>
      </c>
      <c r="K28" s="150" t="str">
        <f t="shared" si="21"/>
        <v/>
      </c>
      <c r="N28" s="158" t="str">
        <f>IFERROR(INDEX(申込書!$A$21:$A$45,MATCH(SMALL(申込書!$V$21:$V$45,ROW(申込書!T2)),申込書!$V$21:$V$45,0)),"")</f>
        <v/>
      </c>
      <c r="O28" s="158" t="str">
        <f>IFERROR(INDEX(申込書!$B$21:$B$45,MATCH(SMALL(申込書!$V$21:$V$45,ROW(申込書!U2)),申込書!$V$21:$V$45,0)),"")</f>
        <v/>
      </c>
      <c r="P28" s="158" t="str">
        <f>IFERROR(INDEX(申込書!$C$21:$C$45,MATCH(SMALL(申込書!$V$21:$V$45,ROW(申込書!V2)),申込書!$V$21:$V$45,0)),"")</f>
        <v/>
      </c>
      <c r="Q28" s="158" t="str">
        <f>IFERROR(INDEX(申込書!$D$21:$D$45,MATCH(SMALL(申込書!$V$21:$V$45,ROW(申込書!W2)),申込書!$V$21:$V$45,0)),"")</f>
        <v/>
      </c>
      <c r="R28" s="158" t="str">
        <f>IFERROR(INDEX(申込書!$E$21:$E$45,MATCH(SMALL(申込書!$V$21:$V$45,ROW(申込書!X2)),申込書!$V$21:$V$45,0)),"")</f>
        <v/>
      </c>
      <c r="S28" s="158" t="str">
        <f>IFERROR(INDEX(申込書!$N$21:$N$45,MATCH(SMALL(申込書!$V$21:$V$45,ROW(申込書!Y2)),申込書!$V$21:$V$45,0)),"")</f>
        <v/>
      </c>
      <c r="T28" s="158" t="str">
        <f>IFERROR(INDEX(申込書!$O$21:$O$45,MATCH(SMALL(申込書!$V$21:$V$45,ROW(申込書!Z2)),申込書!$V$21:$V$45,0)),"")</f>
        <v/>
      </c>
      <c r="U28" s="158" t="str">
        <f>IFERROR(INDEX(申込書!$P$21:$P$45,MATCH(SMALL(申込書!$V$21:$V$45,ROW(申込書!AA2)),申込書!$V$21:$V$45,0)),"")</f>
        <v/>
      </c>
      <c r="V28" s="158" t="str">
        <f>IFERROR(INDEX(申込書!$Q$21:$Q$45,MATCH(SMALL(申込書!$V$21:$V$45,ROW(申込書!AB2)),申込書!$V$21:$V$45,0)),"")</f>
        <v/>
      </c>
      <c r="W28" s="158" t="str">
        <f>IFERROR(INDEX(申込書!$R$21:$R$45,MATCH(SMALL(申込書!$V$21:$V$45,ROW(申込書!AC2)),申込書!$V$21:$V$45,0)),"")</f>
        <v/>
      </c>
      <c r="Y28" s="151" t="str">
        <f t="shared" ref="Y28:Y35" si="25">IF(S28="〇",ROW(),"")</f>
        <v/>
      </c>
      <c r="Z28" s="151" t="str">
        <f t="shared" si="22"/>
        <v/>
      </c>
      <c r="AA28" s="151" t="str">
        <f t="shared" si="22"/>
        <v/>
      </c>
      <c r="AB28" s="151" t="str">
        <f t="shared" si="22"/>
        <v/>
      </c>
      <c r="AC28" s="151" t="str">
        <f t="shared" si="22"/>
        <v/>
      </c>
      <c r="AD28" s="151" t="str">
        <f t="shared" ref="AD28:AD46" si="26">IF(V28="▲補欠",ROW(),"")</f>
        <v/>
      </c>
      <c r="AE28" s="151" t="str">
        <f t="shared" ref="AE28:AE46" si="27">IF(W28="▲補欠",ROW(),"")</f>
        <v/>
      </c>
    </row>
    <row r="29" spans="1:31" ht="18.75" customHeight="1">
      <c r="A29" s="150">
        <v>3</v>
      </c>
      <c r="B29" s="150" t="str">
        <f t="shared" si="16"/>
        <v/>
      </c>
      <c r="C29" s="150" t="str">
        <f t="shared" si="23"/>
        <v/>
      </c>
      <c r="D29" s="150" t="str">
        <f t="shared" si="17"/>
        <v/>
      </c>
      <c r="E29" s="150" t="str">
        <f t="shared" si="18"/>
        <v/>
      </c>
      <c r="G29" s="150">
        <v>3</v>
      </c>
      <c r="H29" s="150" t="str">
        <f t="shared" si="19"/>
        <v/>
      </c>
      <c r="I29" s="150" t="str">
        <f t="shared" si="24"/>
        <v/>
      </c>
      <c r="J29" s="150" t="str">
        <f t="shared" si="20"/>
        <v/>
      </c>
      <c r="K29" s="150" t="str">
        <f t="shared" si="21"/>
        <v/>
      </c>
      <c r="N29" s="158" t="str">
        <f>IFERROR(INDEX(申込書!$A$21:$A$45,MATCH(SMALL(申込書!$V$21:$V$45,ROW(申込書!T3)),申込書!$V$21:$V$45,0)),"")</f>
        <v/>
      </c>
      <c r="O29" s="158" t="str">
        <f>IFERROR(INDEX(申込書!$B$21:$B$45,MATCH(SMALL(申込書!$V$21:$V$45,ROW(申込書!U3)),申込書!$V$21:$V$45,0)),"")</f>
        <v/>
      </c>
      <c r="P29" s="158" t="str">
        <f>IFERROR(INDEX(申込書!$C$21:$C$45,MATCH(SMALL(申込書!$V$21:$V$45,ROW(申込書!V3)),申込書!$V$21:$V$45,0)),"")</f>
        <v/>
      </c>
      <c r="Q29" s="158" t="str">
        <f>IFERROR(INDEX(申込書!$D$21:$D$45,MATCH(SMALL(申込書!$V$21:$V$45,ROW(申込書!W3)),申込書!$V$21:$V$45,0)),"")</f>
        <v/>
      </c>
      <c r="R29" s="158" t="str">
        <f>IFERROR(INDEX(申込書!$E$21:$E$45,MATCH(SMALL(申込書!$V$21:$V$45,ROW(申込書!X3)),申込書!$V$21:$V$45,0)),"")</f>
        <v/>
      </c>
      <c r="S29" s="158" t="str">
        <f>IFERROR(INDEX(申込書!$N$21:$N$45,MATCH(SMALL(申込書!$V$21:$V$45,ROW(申込書!Y3)),申込書!$V$21:$V$45,0)),"")</f>
        <v/>
      </c>
      <c r="T29" s="158" t="str">
        <f>IFERROR(INDEX(申込書!$O$21:$O$45,MATCH(SMALL(申込書!$V$21:$V$45,ROW(申込書!Z3)),申込書!$V$21:$V$45,0)),"")</f>
        <v/>
      </c>
      <c r="U29" s="158" t="str">
        <f>IFERROR(INDEX(申込書!$P$21:$P$45,MATCH(SMALL(申込書!$V$21:$V$45,ROW(申込書!AA3)),申込書!$V$21:$V$45,0)),"")</f>
        <v/>
      </c>
      <c r="V29" s="158" t="str">
        <f>IFERROR(INDEX(申込書!$Q$21:$Q$45,MATCH(SMALL(申込書!$V$21:$V$45,ROW(申込書!AB3)),申込書!$V$21:$V$45,0)),"")</f>
        <v/>
      </c>
      <c r="W29" s="158" t="str">
        <f>IFERROR(INDEX(申込書!$R$21:$R$45,MATCH(SMALL(申込書!$V$21:$V$45,ROW(申込書!AC3)),申込書!$V$21:$V$45,0)),"")</f>
        <v/>
      </c>
      <c r="Y29" s="151" t="str">
        <f t="shared" si="25"/>
        <v/>
      </c>
      <c r="Z29" s="151" t="str">
        <f t="shared" si="22"/>
        <v/>
      </c>
      <c r="AA29" s="151" t="str">
        <f t="shared" si="22"/>
        <v/>
      </c>
      <c r="AB29" s="151" t="str">
        <f t="shared" si="22"/>
        <v/>
      </c>
      <c r="AC29" s="151" t="str">
        <f t="shared" si="22"/>
        <v/>
      </c>
      <c r="AD29" s="151" t="str">
        <f t="shared" si="26"/>
        <v/>
      </c>
      <c r="AE29" s="151" t="str">
        <f t="shared" si="27"/>
        <v/>
      </c>
    </row>
    <row r="30" spans="1:31" ht="18.75" customHeight="1">
      <c r="A30" s="150">
        <v>4</v>
      </c>
      <c r="B30" s="150" t="str">
        <f t="shared" si="16"/>
        <v/>
      </c>
      <c r="C30" s="150" t="str">
        <f t="shared" si="23"/>
        <v/>
      </c>
      <c r="D30" s="150" t="str">
        <f t="shared" si="17"/>
        <v/>
      </c>
      <c r="E30" s="150" t="str">
        <f t="shared" si="18"/>
        <v/>
      </c>
      <c r="G30" s="150">
        <v>4</v>
      </c>
      <c r="H30" s="150" t="str">
        <f t="shared" si="19"/>
        <v/>
      </c>
      <c r="I30" s="150" t="str">
        <f t="shared" si="24"/>
        <v/>
      </c>
      <c r="J30" s="150" t="str">
        <f t="shared" si="20"/>
        <v/>
      </c>
      <c r="K30" s="150" t="str">
        <f t="shared" si="21"/>
        <v/>
      </c>
      <c r="N30" s="158" t="str">
        <f>IFERROR(INDEX(申込書!$A$21:$A$45,MATCH(SMALL(申込書!$V$21:$V$45,ROW(申込書!T4)),申込書!$V$21:$V$45,0)),"")</f>
        <v/>
      </c>
      <c r="O30" s="158" t="str">
        <f>IFERROR(INDEX(申込書!$B$21:$B$45,MATCH(SMALL(申込書!$V$21:$V$45,ROW(申込書!U4)),申込書!$V$21:$V$45,0)),"")</f>
        <v/>
      </c>
      <c r="P30" s="158" t="str">
        <f>IFERROR(INDEX(申込書!$C$21:$C$45,MATCH(SMALL(申込書!$V$21:$V$45,ROW(申込書!V4)),申込書!$V$21:$V$45,0)),"")</f>
        <v/>
      </c>
      <c r="Q30" s="158" t="str">
        <f>IFERROR(INDEX(申込書!$D$21:$D$45,MATCH(SMALL(申込書!$V$21:$V$45,ROW(申込書!W4)),申込書!$V$21:$V$45,0)),"")</f>
        <v/>
      </c>
      <c r="R30" s="158" t="str">
        <f>IFERROR(INDEX(申込書!$E$21:$E$45,MATCH(SMALL(申込書!$V$21:$V$45,ROW(申込書!X4)),申込書!$V$21:$V$45,0)),"")</f>
        <v/>
      </c>
      <c r="S30" s="158" t="str">
        <f>IFERROR(INDEX(申込書!$N$21:$N$45,MATCH(SMALL(申込書!$V$21:$V$45,ROW(申込書!Y4)),申込書!$V$21:$V$45,0)),"")</f>
        <v/>
      </c>
      <c r="T30" s="158" t="str">
        <f>IFERROR(INDEX(申込書!$O$21:$O$45,MATCH(SMALL(申込書!$V$21:$V$45,ROW(申込書!Z4)),申込書!$V$21:$V$45,0)),"")</f>
        <v/>
      </c>
      <c r="U30" s="158" t="str">
        <f>IFERROR(INDEX(申込書!$P$21:$P$45,MATCH(SMALL(申込書!$V$21:$V$45,ROW(申込書!AA4)),申込書!$V$21:$V$45,0)),"")</f>
        <v/>
      </c>
      <c r="V30" s="158" t="str">
        <f>IFERROR(INDEX(申込書!$Q$21:$Q$45,MATCH(SMALL(申込書!$V$21:$V$45,ROW(申込書!AB4)),申込書!$V$21:$V$45,0)),"")</f>
        <v/>
      </c>
      <c r="W30" s="158" t="str">
        <f>IFERROR(INDEX(申込書!$R$21:$R$45,MATCH(SMALL(申込書!$V$21:$V$45,ROW(申込書!AC4)),申込書!$V$21:$V$45,0)),"")</f>
        <v/>
      </c>
      <c r="Y30" s="151" t="str">
        <f t="shared" si="25"/>
        <v/>
      </c>
      <c r="Z30" s="151" t="str">
        <f t="shared" si="22"/>
        <v/>
      </c>
      <c r="AA30" s="151" t="str">
        <f t="shared" si="22"/>
        <v/>
      </c>
      <c r="AB30" s="151" t="str">
        <f t="shared" si="22"/>
        <v/>
      </c>
      <c r="AC30" s="151" t="str">
        <f t="shared" si="22"/>
        <v/>
      </c>
      <c r="AD30" s="151" t="str">
        <f t="shared" si="26"/>
        <v/>
      </c>
      <c r="AE30" s="151" t="str">
        <f t="shared" si="27"/>
        <v/>
      </c>
    </row>
    <row r="31" spans="1:31" ht="18.75" customHeight="1">
      <c r="A31" s="150">
        <v>5</v>
      </c>
      <c r="B31" s="150" t="str">
        <f t="shared" si="16"/>
        <v/>
      </c>
      <c r="C31" s="150" t="str">
        <f t="shared" si="23"/>
        <v/>
      </c>
      <c r="D31" s="150" t="str">
        <f t="shared" si="17"/>
        <v/>
      </c>
      <c r="E31" s="150" t="str">
        <f t="shared" si="18"/>
        <v/>
      </c>
      <c r="G31" s="150">
        <v>5</v>
      </c>
      <c r="H31" s="150" t="str">
        <f t="shared" si="19"/>
        <v/>
      </c>
      <c r="I31" s="150" t="str">
        <f t="shared" si="24"/>
        <v/>
      </c>
      <c r="J31" s="150" t="str">
        <f t="shared" si="20"/>
        <v/>
      </c>
      <c r="K31" s="150" t="str">
        <f t="shared" si="21"/>
        <v/>
      </c>
      <c r="N31" s="158" t="str">
        <f>IFERROR(INDEX(申込書!$A$21:$A$45,MATCH(SMALL(申込書!$V$21:$V$45,ROW(申込書!T5)),申込書!$V$21:$V$45,0)),"")</f>
        <v/>
      </c>
      <c r="O31" s="158" t="str">
        <f>IFERROR(INDEX(申込書!$B$21:$B$45,MATCH(SMALL(申込書!$V$21:$V$45,ROW(申込書!U5)),申込書!$V$21:$V$45,0)),"")</f>
        <v/>
      </c>
      <c r="P31" s="158" t="str">
        <f>IFERROR(INDEX(申込書!$C$21:$C$45,MATCH(SMALL(申込書!$V$21:$V$45,ROW(申込書!V5)),申込書!$V$21:$V$45,0)),"")</f>
        <v/>
      </c>
      <c r="Q31" s="158" t="str">
        <f>IFERROR(INDEX(申込書!$D$21:$D$45,MATCH(SMALL(申込書!$V$21:$V$45,ROW(申込書!W5)),申込書!$V$21:$V$45,0)),"")</f>
        <v/>
      </c>
      <c r="R31" s="158" t="str">
        <f>IFERROR(INDEX(申込書!$E$21:$E$45,MATCH(SMALL(申込書!$V$21:$V$45,ROW(申込書!X5)),申込書!$V$21:$V$45,0)),"")</f>
        <v/>
      </c>
      <c r="S31" s="158" t="str">
        <f>IFERROR(INDEX(申込書!$N$21:$N$45,MATCH(SMALL(申込書!$V$21:$V$45,ROW(申込書!Y5)),申込書!$V$21:$V$45,0)),"")</f>
        <v/>
      </c>
      <c r="T31" s="158" t="str">
        <f>IFERROR(INDEX(申込書!$O$21:$O$45,MATCH(SMALL(申込書!$V$21:$V$45,ROW(申込書!Z5)),申込書!$V$21:$V$45,0)),"")</f>
        <v/>
      </c>
      <c r="U31" s="158" t="str">
        <f>IFERROR(INDEX(申込書!$P$21:$P$45,MATCH(SMALL(申込書!$V$21:$V$45,ROW(申込書!AA5)),申込書!$V$21:$V$45,0)),"")</f>
        <v/>
      </c>
      <c r="V31" s="158" t="str">
        <f>IFERROR(INDEX(申込書!$Q$21:$Q$45,MATCH(SMALL(申込書!$V$21:$V$45,ROW(申込書!AB5)),申込書!$V$21:$V$45,0)),"")</f>
        <v/>
      </c>
      <c r="W31" s="158" t="str">
        <f>IFERROR(INDEX(申込書!$R$21:$R$45,MATCH(SMALL(申込書!$V$21:$V$45,ROW(申込書!AC5)),申込書!$V$21:$V$45,0)),"")</f>
        <v/>
      </c>
      <c r="Y31" s="151" t="str">
        <f t="shared" si="25"/>
        <v/>
      </c>
      <c r="Z31" s="151" t="str">
        <f t="shared" si="22"/>
        <v/>
      </c>
      <c r="AA31" s="151" t="str">
        <f t="shared" si="22"/>
        <v/>
      </c>
      <c r="AB31" s="151" t="str">
        <f t="shared" si="22"/>
        <v/>
      </c>
      <c r="AC31" s="151" t="str">
        <f t="shared" si="22"/>
        <v/>
      </c>
      <c r="AD31" s="151" t="str">
        <f t="shared" si="26"/>
        <v/>
      </c>
      <c r="AE31" s="151" t="str">
        <f t="shared" si="27"/>
        <v/>
      </c>
    </row>
    <row r="32" spans="1:31" ht="18.75" customHeight="1">
      <c r="A32" s="150">
        <v>6</v>
      </c>
      <c r="B32" s="150" t="str">
        <f t="shared" si="16"/>
        <v/>
      </c>
      <c r="C32" s="150" t="str">
        <f t="shared" si="23"/>
        <v/>
      </c>
      <c r="D32" s="150" t="str">
        <f t="shared" si="17"/>
        <v/>
      </c>
      <c r="E32" s="150" t="str">
        <f t="shared" si="18"/>
        <v/>
      </c>
      <c r="G32" s="150">
        <v>6</v>
      </c>
      <c r="H32" s="150" t="str">
        <f t="shared" si="19"/>
        <v/>
      </c>
      <c r="I32" s="150" t="str">
        <f t="shared" si="24"/>
        <v/>
      </c>
      <c r="J32" s="150" t="str">
        <f t="shared" si="20"/>
        <v/>
      </c>
      <c r="K32" s="150" t="str">
        <f t="shared" si="21"/>
        <v/>
      </c>
      <c r="N32" s="158" t="str">
        <f>IFERROR(INDEX(申込書!$A$21:$A$45,MATCH(SMALL(申込書!$V$21:$V$45,ROW(申込書!T6)),申込書!$V$21:$V$45,0)),"")</f>
        <v/>
      </c>
      <c r="O32" s="158" t="str">
        <f>IFERROR(INDEX(申込書!$B$21:$B$45,MATCH(SMALL(申込書!$V$21:$V$45,ROW(申込書!U6)),申込書!$V$21:$V$45,0)),"")</f>
        <v/>
      </c>
      <c r="P32" s="158" t="str">
        <f>IFERROR(INDEX(申込書!$C$21:$C$45,MATCH(SMALL(申込書!$V$21:$V$45,ROW(申込書!V6)),申込書!$V$21:$V$45,0)),"")</f>
        <v/>
      </c>
      <c r="Q32" s="158" t="str">
        <f>IFERROR(INDEX(申込書!$D$21:$D$45,MATCH(SMALL(申込書!$V$21:$V$45,ROW(申込書!W6)),申込書!$V$21:$V$45,0)),"")</f>
        <v/>
      </c>
      <c r="R32" s="158" t="str">
        <f>IFERROR(INDEX(申込書!$E$21:$E$45,MATCH(SMALL(申込書!$V$21:$V$45,ROW(申込書!X6)),申込書!$V$21:$V$45,0)),"")</f>
        <v/>
      </c>
      <c r="S32" s="158" t="str">
        <f>IFERROR(INDEX(申込書!$N$21:$N$45,MATCH(SMALL(申込書!$V$21:$V$45,ROW(申込書!Y6)),申込書!$V$21:$V$45,0)),"")</f>
        <v/>
      </c>
      <c r="T32" s="158" t="str">
        <f>IFERROR(INDEX(申込書!$O$21:$O$45,MATCH(SMALL(申込書!$V$21:$V$45,ROW(申込書!Z6)),申込書!$V$21:$V$45,0)),"")</f>
        <v/>
      </c>
      <c r="U32" s="158" t="str">
        <f>IFERROR(INDEX(申込書!$P$21:$P$45,MATCH(SMALL(申込書!$V$21:$V$45,ROW(申込書!AA6)),申込書!$V$21:$V$45,0)),"")</f>
        <v/>
      </c>
      <c r="V32" s="158" t="str">
        <f>IFERROR(INDEX(申込書!$Q$21:$Q$45,MATCH(SMALL(申込書!$V$21:$V$45,ROW(申込書!AB6)),申込書!$V$21:$V$45,0)),"")</f>
        <v/>
      </c>
      <c r="W32" s="158" t="str">
        <f>IFERROR(INDEX(申込書!$R$21:$R$45,MATCH(SMALL(申込書!$V$21:$V$45,ROW(申込書!AC6)),申込書!$V$21:$V$45,0)),"")</f>
        <v/>
      </c>
      <c r="Y32" s="151" t="str">
        <f t="shared" si="25"/>
        <v/>
      </c>
      <c r="Z32" s="151" t="str">
        <f t="shared" si="22"/>
        <v/>
      </c>
      <c r="AA32" s="151" t="str">
        <f t="shared" si="22"/>
        <v/>
      </c>
      <c r="AB32" s="151" t="str">
        <f t="shared" si="22"/>
        <v/>
      </c>
      <c r="AC32" s="151" t="str">
        <f t="shared" si="22"/>
        <v/>
      </c>
      <c r="AD32" s="151" t="str">
        <f t="shared" si="26"/>
        <v/>
      </c>
      <c r="AE32" s="151" t="str">
        <f t="shared" si="27"/>
        <v/>
      </c>
    </row>
    <row r="33" spans="1:31" ht="18.75" customHeight="1">
      <c r="A33" s="150">
        <v>7</v>
      </c>
      <c r="B33" s="150" t="str">
        <f t="shared" si="16"/>
        <v/>
      </c>
      <c r="C33" s="150" t="str">
        <f t="shared" si="23"/>
        <v/>
      </c>
      <c r="D33" s="150" t="str">
        <f t="shared" si="17"/>
        <v/>
      </c>
      <c r="E33" s="150" t="str">
        <f t="shared" si="18"/>
        <v/>
      </c>
      <c r="G33" s="150">
        <v>7</v>
      </c>
      <c r="H33" s="150" t="str">
        <f t="shared" si="19"/>
        <v/>
      </c>
      <c r="I33" s="150" t="str">
        <f t="shared" si="24"/>
        <v/>
      </c>
      <c r="J33" s="150" t="str">
        <f t="shared" si="20"/>
        <v/>
      </c>
      <c r="K33" s="150" t="str">
        <f t="shared" si="21"/>
        <v/>
      </c>
      <c r="N33" s="158" t="str">
        <f>IFERROR(INDEX(申込書!$A$21:$A$45,MATCH(SMALL(申込書!$V$21:$V$45,ROW(申込書!T7)),申込書!$V$21:$V$45,0)),"")</f>
        <v/>
      </c>
      <c r="O33" s="158" t="str">
        <f>IFERROR(INDEX(申込書!$B$21:$B$45,MATCH(SMALL(申込書!$V$21:$V$45,ROW(申込書!U7)),申込書!$V$21:$V$45,0)),"")</f>
        <v/>
      </c>
      <c r="P33" s="158" t="str">
        <f>IFERROR(INDEX(申込書!$C$21:$C$45,MATCH(SMALL(申込書!$V$21:$V$45,ROW(申込書!V7)),申込書!$V$21:$V$45,0)),"")</f>
        <v/>
      </c>
      <c r="Q33" s="158" t="str">
        <f>IFERROR(INDEX(申込書!$D$21:$D$45,MATCH(SMALL(申込書!$V$21:$V$45,ROW(申込書!W7)),申込書!$V$21:$V$45,0)),"")</f>
        <v/>
      </c>
      <c r="R33" s="158" t="str">
        <f>IFERROR(INDEX(申込書!$E$21:$E$45,MATCH(SMALL(申込書!$V$21:$V$45,ROW(申込書!X7)),申込書!$V$21:$V$45,0)),"")</f>
        <v/>
      </c>
      <c r="S33" s="158" t="str">
        <f>IFERROR(INDEX(申込書!$N$21:$N$45,MATCH(SMALL(申込書!$V$21:$V$45,ROW(申込書!Y7)),申込書!$V$21:$V$45,0)),"")</f>
        <v/>
      </c>
      <c r="T33" s="158" t="str">
        <f>IFERROR(INDEX(申込書!$O$21:$O$45,MATCH(SMALL(申込書!$V$21:$V$45,ROW(申込書!Z7)),申込書!$V$21:$V$45,0)),"")</f>
        <v/>
      </c>
      <c r="U33" s="158" t="str">
        <f>IFERROR(INDEX(申込書!$P$21:$P$45,MATCH(SMALL(申込書!$V$21:$V$45,ROW(申込書!AA7)),申込書!$V$21:$V$45,0)),"")</f>
        <v/>
      </c>
      <c r="V33" s="158" t="str">
        <f>IFERROR(INDEX(申込書!$Q$21:$Q$45,MATCH(SMALL(申込書!$V$21:$V$45,ROW(申込書!AB7)),申込書!$V$21:$V$45,0)),"")</f>
        <v/>
      </c>
      <c r="W33" s="158" t="str">
        <f>IFERROR(INDEX(申込書!$R$21:$R$45,MATCH(SMALL(申込書!$V$21:$V$45,ROW(申込書!AC7)),申込書!$V$21:$V$45,0)),"")</f>
        <v/>
      </c>
      <c r="Y33" s="151" t="str">
        <f t="shared" si="25"/>
        <v/>
      </c>
      <c r="Z33" s="151" t="str">
        <f t="shared" si="22"/>
        <v/>
      </c>
      <c r="AA33" s="151" t="str">
        <f t="shared" si="22"/>
        <v/>
      </c>
      <c r="AB33" s="151" t="str">
        <f t="shared" si="22"/>
        <v/>
      </c>
      <c r="AC33" s="151" t="str">
        <f t="shared" si="22"/>
        <v/>
      </c>
      <c r="AD33" s="151" t="str">
        <f t="shared" si="26"/>
        <v/>
      </c>
      <c r="AE33" s="151" t="str">
        <f t="shared" si="27"/>
        <v/>
      </c>
    </row>
    <row r="34" spans="1:31" ht="18.75" customHeight="1">
      <c r="A34" s="150">
        <v>8</v>
      </c>
      <c r="B34" s="150" t="str">
        <f t="shared" si="16"/>
        <v/>
      </c>
      <c r="C34" s="150" t="str">
        <f t="shared" si="23"/>
        <v/>
      </c>
      <c r="D34" s="150" t="str">
        <f t="shared" si="17"/>
        <v/>
      </c>
      <c r="E34" s="150" t="str">
        <f t="shared" si="18"/>
        <v/>
      </c>
      <c r="G34" s="150">
        <v>8</v>
      </c>
      <c r="H34" s="150" t="str">
        <f t="shared" si="19"/>
        <v/>
      </c>
      <c r="I34" s="150" t="str">
        <f t="shared" si="24"/>
        <v/>
      </c>
      <c r="J34" s="150" t="str">
        <f t="shared" si="20"/>
        <v/>
      </c>
      <c r="K34" s="150" t="str">
        <f t="shared" si="21"/>
        <v/>
      </c>
      <c r="N34" s="158" t="str">
        <f>IFERROR(INDEX(申込書!$A$21:$A$45,MATCH(SMALL(申込書!$V$21:$V$45,ROW(申込書!T8)),申込書!$V$21:$V$45,0)),"")</f>
        <v/>
      </c>
      <c r="O34" s="158" t="str">
        <f>IFERROR(INDEX(申込書!$B$21:$B$45,MATCH(SMALL(申込書!$V$21:$V$45,ROW(申込書!U8)),申込書!$V$21:$V$45,0)),"")</f>
        <v/>
      </c>
      <c r="P34" s="158" t="str">
        <f>IFERROR(INDEX(申込書!$C$21:$C$45,MATCH(SMALL(申込書!$V$21:$V$45,ROW(申込書!V8)),申込書!$V$21:$V$45,0)),"")</f>
        <v/>
      </c>
      <c r="Q34" s="158" t="str">
        <f>IFERROR(INDEX(申込書!$D$21:$D$45,MATCH(SMALL(申込書!$V$21:$V$45,ROW(申込書!W8)),申込書!$V$21:$V$45,0)),"")</f>
        <v/>
      </c>
      <c r="R34" s="158" t="str">
        <f>IFERROR(INDEX(申込書!$E$21:$E$45,MATCH(SMALL(申込書!$V$21:$V$45,ROW(申込書!X8)),申込書!$V$21:$V$45,0)),"")</f>
        <v/>
      </c>
      <c r="S34" s="158" t="str">
        <f>IFERROR(INDEX(申込書!$N$21:$N$45,MATCH(SMALL(申込書!$V$21:$V$45,ROW(申込書!Y8)),申込書!$V$21:$V$45,0)),"")</f>
        <v/>
      </c>
      <c r="T34" s="158" t="str">
        <f>IFERROR(INDEX(申込書!$O$21:$O$45,MATCH(SMALL(申込書!$V$21:$V$45,ROW(申込書!Z8)),申込書!$V$21:$V$45,0)),"")</f>
        <v/>
      </c>
      <c r="U34" s="158" t="str">
        <f>IFERROR(INDEX(申込書!$P$21:$P$45,MATCH(SMALL(申込書!$V$21:$V$45,ROW(申込書!AA8)),申込書!$V$21:$V$45,0)),"")</f>
        <v/>
      </c>
      <c r="V34" s="158" t="str">
        <f>IFERROR(INDEX(申込書!$Q$21:$Q$45,MATCH(SMALL(申込書!$V$21:$V$45,ROW(申込書!AB8)),申込書!$V$21:$V$45,0)),"")</f>
        <v/>
      </c>
      <c r="W34" s="158" t="str">
        <f>IFERROR(INDEX(申込書!$R$21:$R$45,MATCH(SMALL(申込書!$V$21:$V$45,ROW(申込書!AC8)),申込書!$V$21:$V$45,0)),"")</f>
        <v/>
      </c>
      <c r="Y34" s="151" t="str">
        <f t="shared" si="25"/>
        <v/>
      </c>
      <c r="Z34" s="151" t="str">
        <f t="shared" si="22"/>
        <v/>
      </c>
      <c r="AA34" s="151" t="str">
        <f t="shared" si="22"/>
        <v/>
      </c>
      <c r="AB34" s="151" t="str">
        <f t="shared" si="22"/>
        <v/>
      </c>
      <c r="AC34" s="151" t="str">
        <f t="shared" si="22"/>
        <v/>
      </c>
      <c r="AD34" s="151" t="str">
        <f t="shared" si="26"/>
        <v/>
      </c>
      <c r="AE34" s="151" t="str">
        <f t="shared" si="27"/>
        <v/>
      </c>
    </row>
    <row r="35" spans="1:31" ht="18.75" customHeight="1">
      <c r="A35" s="150">
        <v>9</v>
      </c>
      <c r="B35" s="150" t="str">
        <f t="shared" si="16"/>
        <v/>
      </c>
      <c r="C35" s="150" t="str">
        <f t="shared" si="23"/>
        <v/>
      </c>
      <c r="D35" s="150" t="str">
        <f t="shared" si="17"/>
        <v/>
      </c>
      <c r="E35" s="150" t="str">
        <f t="shared" si="18"/>
        <v/>
      </c>
      <c r="G35" s="150">
        <v>9</v>
      </c>
      <c r="H35" s="150" t="str">
        <f t="shared" si="19"/>
        <v/>
      </c>
      <c r="I35" s="150" t="str">
        <f t="shared" si="24"/>
        <v/>
      </c>
      <c r="J35" s="150" t="str">
        <f t="shared" si="20"/>
        <v/>
      </c>
      <c r="K35" s="150" t="str">
        <f t="shared" si="21"/>
        <v/>
      </c>
      <c r="N35" s="158" t="str">
        <f>IFERROR(INDEX(申込書!$A$21:$A$45,MATCH(SMALL(申込書!$V$21:$V$45,ROW(申込書!T9)),申込書!$V$21:$V$45,0)),"")</f>
        <v/>
      </c>
      <c r="O35" s="158" t="str">
        <f>IFERROR(INDEX(申込書!$B$21:$B$45,MATCH(SMALL(申込書!$V$21:$V$45,ROW(申込書!U9)),申込書!$V$21:$V$45,0)),"")</f>
        <v/>
      </c>
      <c r="P35" s="158" t="str">
        <f>IFERROR(INDEX(申込書!$C$21:$C$45,MATCH(SMALL(申込書!$V$21:$V$45,ROW(申込書!V9)),申込書!$V$21:$V$45,0)),"")</f>
        <v/>
      </c>
      <c r="Q35" s="158" t="str">
        <f>IFERROR(INDEX(申込書!$D$21:$D$45,MATCH(SMALL(申込書!$V$21:$V$45,ROW(申込書!W9)),申込書!$V$21:$V$45,0)),"")</f>
        <v/>
      </c>
      <c r="R35" s="158" t="str">
        <f>IFERROR(INDEX(申込書!$E$21:$E$45,MATCH(SMALL(申込書!$V$21:$V$45,ROW(申込書!X9)),申込書!$V$21:$V$45,0)),"")</f>
        <v/>
      </c>
      <c r="S35" s="158" t="str">
        <f>IFERROR(INDEX(申込書!$N$21:$N$45,MATCH(SMALL(申込書!$V$21:$V$45,ROW(申込書!Y9)),申込書!$V$21:$V$45,0)),"")</f>
        <v/>
      </c>
      <c r="T35" s="158" t="str">
        <f>IFERROR(INDEX(申込書!$O$21:$O$45,MATCH(SMALL(申込書!$V$21:$V$45,ROW(申込書!Z9)),申込書!$V$21:$V$45,0)),"")</f>
        <v/>
      </c>
      <c r="U35" s="158" t="str">
        <f>IFERROR(INDEX(申込書!$P$21:$P$45,MATCH(SMALL(申込書!$V$21:$V$45,ROW(申込書!AA9)),申込書!$V$21:$V$45,0)),"")</f>
        <v/>
      </c>
      <c r="V35" s="158" t="str">
        <f>IFERROR(INDEX(申込書!$Q$21:$Q$45,MATCH(SMALL(申込書!$V$21:$V$45,ROW(申込書!AB9)),申込書!$V$21:$V$45,0)),"")</f>
        <v/>
      </c>
      <c r="W35" s="158" t="str">
        <f>IFERROR(INDEX(申込書!$R$21:$R$45,MATCH(SMALL(申込書!$V$21:$V$45,ROW(申込書!AC9)),申込書!$V$21:$V$45,0)),"")</f>
        <v/>
      </c>
      <c r="Y35" s="151" t="str">
        <f t="shared" si="25"/>
        <v/>
      </c>
      <c r="Z35" s="151" t="str">
        <f t="shared" si="22"/>
        <v/>
      </c>
      <c r="AA35" s="151" t="str">
        <f t="shared" si="22"/>
        <v/>
      </c>
      <c r="AB35" s="151" t="str">
        <f t="shared" si="22"/>
        <v/>
      </c>
      <c r="AC35" s="151" t="str">
        <f t="shared" si="22"/>
        <v/>
      </c>
      <c r="AD35" s="151" t="str">
        <f t="shared" si="26"/>
        <v/>
      </c>
      <c r="AE35" s="151" t="str">
        <f t="shared" si="27"/>
        <v/>
      </c>
    </row>
    <row r="36" spans="1:31" ht="18.75" customHeight="1">
      <c r="A36" s="150">
        <v>10</v>
      </c>
      <c r="B36" s="150" t="str">
        <f t="shared" si="16"/>
        <v/>
      </c>
      <c r="C36" s="150" t="str">
        <f t="shared" si="23"/>
        <v/>
      </c>
      <c r="D36" s="150" t="str">
        <f t="shared" si="17"/>
        <v/>
      </c>
      <c r="E36" s="150" t="str">
        <f t="shared" si="18"/>
        <v/>
      </c>
      <c r="G36" s="150">
        <v>10</v>
      </c>
      <c r="H36" s="150" t="str">
        <f t="shared" si="19"/>
        <v/>
      </c>
      <c r="I36" s="150" t="str">
        <f t="shared" si="24"/>
        <v/>
      </c>
      <c r="J36" s="150" t="str">
        <f t="shared" si="20"/>
        <v/>
      </c>
      <c r="K36" s="150" t="str">
        <f t="shared" si="21"/>
        <v/>
      </c>
      <c r="N36" s="158" t="str">
        <f>IFERROR(INDEX(申込書!$A$21:$A$45,MATCH(SMALL(申込書!$V$21:$V$45,ROW(申込書!T10)),申込書!$V$21:$V$45,0)),"")</f>
        <v/>
      </c>
      <c r="O36" s="158" t="str">
        <f>IFERROR(INDEX(申込書!$B$21:$B$45,MATCH(SMALL(申込書!$V$21:$V$45,ROW(申込書!U10)),申込書!$V$21:$V$45,0)),"")</f>
        <v/>
      </c>
      <c r="P36" s="158" t="str">
        <f>IFERROR(INDEX(申込書!$C$21:$C$45,MATCH(SMALL(申込書!$V$21:$V$45,ROW(申込書!V10)),申込書!$V$21:$V$45,0)),"")</f>
        <v/>
      </c>
      <c r="Q36" s="158" t="str">
        <f>IFERROR(INDEX(申込書!$D$21:$D$45,MATCH(SMALL(申込書!$V$21:$V$45,ROW(申込書!W10)),申込書!$V$21:$V$45,0)),"")</f>
        <v/>
      </c>
      <c r="R36" s="158" t="str">
        <f>IFERROR(INDEX(申込書!$E$21:$E$45,MATCH(SMALL(申込書!$V$21:$V$45,ROW(申込書!X10)),申込書!$V$21:$V$45,0)),"")</f>
        <v/>
      </c>
      <c r="S36" s="158" t="str">
        <f>IFERROR(INDEX(申込書!$N$21:$N$45,MATCH(SMALL(申込書!$V$21:$V$45,ROW(申込書!Y10)),申込書!$V$21:$V$45,0)),"")</f>
        <v/>
      </c>
      <c r="T36" s="158" t="str">
        <f>IFERROR(INDEX(申込書!$O$21:$O$45,MATCH(SMALL(申込書!$V$21:$V$45,ROW(申込書!Z10)),申込書!$V$21:$V$45,0)),"")</f>
        <v/>
      </c>
      <c r="U36" s="158" t="str">
        <f>IFERROR(INDEX(申込書!$P$21:$P$45,MATCH(SMALL(申込書!$V$21:$V$45,ROW(申込書!AA10)),申込書!$V$21:$V$45,0)),"")</f>
        <v/>
      </c>
      <c r="V36" s="158" t="str">
        <f>IFERROR(INDEX(申込書!$Q$21:$Q$45,MATCH(SMALL(申込書!$V$21:$V$45,ROW(申込書!AB10)),申込書!$V$21:$V$45,0)),"")</f>
        <v/>
      </c>
      <c r="W36" s="158" t="str">
        <f>IFERROR(INDEX(申込書!$R$21:$R$45,MATCH(SMALL(申込書!$V$21:$V$45,ROW(申込書!AC10)),申込書!$V$21:$V$45,0)),"")</f>
        <v/>
      </c>
      <c r="Y36" s="151" t="str">
        <f t="shared" ref="Y36:Y46" si="28">IF(S36="〇",ROW(),"")</f>
        <v/>
      </c>
      <c r="Z36" s="151" t="str">
        <f t="shared" ref="Z36:Z46" si="29">IF(T36="〇",ROW(),"")</f>
        <v/>
      </c>
      <c r="AA36" s="151" t="str">
        <f t="shared" ref="AA36:AA46" si="30">IF(U36="〇",ROW(),"")</f>
        <v/>
      </c>
      <c r="AB36" s="151" t="str">
        <f t="shared" ref="AB36:AB46" si="31">IF(V36="〇",ROW(),"")</f>
        <v/>
      </c>
      <c r="AC36" s="151" t="str">
        <f t="shared" ref="AC36:AC46" si="32">IF(W36="〇",ROW(),"")</f>
        <v/>
      </c>
      <c r="AD36" s="151" t="str">
        <f t="shared" si="26"/>
        <v/>
      </c>
      <c r="AE36" s="151" t="str">
        <f t="shared" si="27"/>
        <v/>
      </c>
    </row>
    <row r="37" spans="1:31" ht="18.75" customHeight="1">
      <c r="A37" s="150">
        <v>11</v>
      </c>
      <c r="B37" s="150" t="str">
        <f t="shared" si="16"/>
        <v/>
      </c>
      <c r="C37" s="150" t="str">
        <f t="shared" si="23"/>
        <v/>
      </c>
      <c r="D37" s="150" t="str">
        <f t="shared" si="17"/>
        <v/>
      </c>
      <c r="E37" s="150" t="str">
        <f t="shared" si="18"/>
        <v/>
      </c>
      <c r="G37" s="150">
        <v>11</v>
      </c>
      <c r="H37" s="150" t="str">
        <f t="shared" si="19"/>
        <v/>
      </c>
      <c r="I37" s="150" t="str">
        <f t="shared" si="24"/>
        <v/>
      </c>
      <c r="J37" s="150" t="str">
        <f t="shared" si="20"/>
        <v/>
      </c>
      <c r="K37" s="150" t="str">
        <f t="shared" si="21"/>
        <v/>
      </c>
      <c r="N37" s="158" t="str">
        <f>IFERROR(INDEX(申込書!$A$21:$A$45,MATCH(SMALL(申込書!$V$21:$V$45,ROW(申込書!T11)),申込書!$V$21:$V$45,0)),"")</f>
        <v/>
      </c>
      <c r="O37" s="158" t="str">
        <f>IFERROR(INDEX(申込書!$B$21:$B$45,MATCH(SMALL(申込書!$V$21:$V$45,ROW(申込書!U11)),申込書!$V$21:$V$45,0)),"")</f>
        <v/>
      </c>
      <c r="P37" s="158" t="str">
        <f>IFERROR(INDEX(申込書!$C$21:$C$45,MATCH(SMALL(申込書!$V$21:$V$45,ROW(申込書!V11)),申込書!$V$21:$V$45,0)),"")</f>
        <v/>
      </c>
      <c r="Q37" s="158" t="str">
        <f>IFERROR(INDEX(申込書!$D$21:$D$45,MATCH(SMALL(申込書!$V$21:$V$45,ROW(申込書!W11)),申込書!$V$21:$V$45,0)),"")</f>
        <v/>
      </c>
      <c r="R37" s="158" t="str">
        <f>IFERROR(INDEX(申込書!$E$21:$E$45,MATCH(SMALL(申込書!$V$21:$V$45,ROW(申込書!X11)),申込書!$V$21:$V$45,0)),"")</f>
        <v/>
      </c>
      <c r="S37" s="158" t="str">
        <f>IFERROR(INDEX(申込書!$N$21:$N$45,MATCH(SMALL(申込書!$V$21:$V$45,ROW(申込書!Y11)),申込書!$V$21:$V$45,0)),"")</f>
        <v/>
      </c>
      <c r="T37" s="158" t="str">
        <f>IFERROR(INDEX(申込書!$O$21:$O$45,MATCH(SMALL(申込書!$V$21:$V$45,ROW(申込書!Z11)),申込書!$V$21:$V$45,0)),"")</f>
        <v/>
      </c>
      <c r="U37" s="158" t="str">
        <f>IFERROR(INDEX(申込書!$P$21:$P$45,MATCH(SMALL(申込書!$V$21:$V$45,ROW(申込書!AA11)),申込書!$V$21:$V$45,0)),"")</f>
        <v/>
      </c>
      <c r="V37" s="158" t="str">
        <f>IFERROR(INDEX(申込書!$Q$21:$Q$45,MATCH(SMALL(申込書!$V$21:$V$45,ROW(申込書!AB11)),申込書!$V$21:$V$45,0)),"")</f>
        <v/>
      </c>
      <c r="W37" s="158" t="str">
        <f>IFERROR(INDEX(申込書!$R$21:$R$45,MATCH(SMALL(申込書!$V$21:$V$45,ROW(申込書!AC11)),申込書!$V$21:$V$45,0)),"")</f>
        <v/>
      </c>
      <c r="Y37" s="151" t="str">
        <f t="shared" si="28"/>
        <v/>
      </c>
      <c r="Z37" s="151" t="str">
        <f t="shared" si="29"/>
        <v/>
      </c>
      <c r="AA37" s="151" t="str">
        <f t="shared" si="30"/>
        <v/>
      </c>
      <c r="AB37" s="151" t="str">
        <f t="shared" si="31"/>
        <v/>
      </c>
      <c r="AC37" s="151" t="str">
        <f t="shared" si="32"/>
        <v/>
      </c>
      <c r="AD37" s="151" t="str">
        <f t="shared" si="26"/>
        <v/>
      </c>
      <c r="AE37" s="151" t="str">
        <f t="shared" si="27"/>
        <v/>
      </c>
    </row>
    <row r="38" spans="1:31" ht="18.75" customHeight="1">
      <c r="A38" s="150">
        <v>12</v>
      </c>
      <c r="B38" s="150" t="str">
        <f t="shared" si="16"/>
        <v/>
      </c>
      <c r="C38" s="150" t="str">
        <f t="shared" si="23"/>
        <v/>
      </c>
      <c r="D38" s="150" t="str">
        <f t="shared" si="17"/>
        <v/>
      </c>
      <c r="E38" s="150" t="str">
        <f t="shared" si="18"/>
        <v/>
      </c>
      <c r="G38" s="150">
        <v>12</v>
      </c>
      <c r="H38" s="150" t="str">
        <f t="shared" si="19"/>
        <v/>
      </c>
      <c r="I38" s="150" t="str">
        <f t="shared" si="24"/>
        <v/>
      </c>
      <c r="J38" s="150" t="str">
        <f t="shared" si="20"/>
        <v/>
      </c>
      <c r="K38" s="150" t="str">
        <f t="shared" si="21"/>
        <v/>
      </c>
      <c r="N38" s="158" t="str">
        <f>IFERROR(INDEX(申込書!$A$21:$A$45,MATCH(SMALL(申込書!$V$21:$V$45,ROW(申込書!T12)),申込書!$V$21:$V$45,0)),"")</f>
        <v/>
      </c>
      <c r="O38" s="158" t="str">
        <f>IFERROR(INDEX(申込書!$B$21:$B$45,MATCH(SMALL(申込書!$V$21:$V$45,ROW(申込書!U12)),申込書!$V$21:$V$45,0)),"")</f>
        <v/>
      </c>
      <c r="P38" s="158" t="str">
        <f>IFERROR(INDEX(申込書!$C$21:$C$45,MATCH(SMALL(申込書!$V$21:$V$45,ROW(申込書!V12)),申込書!$V$21:$V$45,0)),"")</f>
        <v/>
      </c>
      <c r="Q38" s="158" t="str">
        <f>IFERROR(INDEX(申込書!$D$21:$D$45,MATCH(SMALL(申込書!$V$21:$V$45,ROW(申込書!W12)),申込書!$V$21:$V$45,0)),"")</f>
        <v/>
      </c>
      <c r="R38" s="158" t="str">
        <f>IFERROR(INDEX(申込書!$E$21:$E$45,MATCH(SMALL(申込書!$V$21:$V$45,ROW(申込書!X12)),申込書!$V$21:$V$45,0)),"")</f>
        <v/>
      </c>
      <c r="S38" s="158" t="str">
        <f>IFERROR(INDEX(申込書!$N$21:$N$45,MATCH(SMALL(申込書!$V$21:$V$45,ROW(申込書!Y12)),申込書!$V$21:$V$45,0)),"")</f>
        <v/>
      </c>
      <c r="T38" s="158" t="str">
        <f>IFERROR(INDEX(申込書!$O$21:$O$45,MATCH(SMALL(申込書!$V$21:$V$45,ROW(申込書!Z12)),申込書!$V$21:$V$45,0)),"")</f>
        <v/>
      </c>
      <c r="U38" s="158" t="str">
        <f>IFERROR(INDEX(申込書!$P$21:$P$45,MATCH(SMALL(申込書!$V$21:$V$45,ROW(申込書!AA12)),申込書!$V$21:$V$45,0)),"")</f>
        <v/>
      </c>
      <c r="V38" s="158" t="str">
        <f>IFERROR(INDEX(申込書!$Q$21:$Q$45,MATCH(SMALL(申込書!$V$21:$V$45,ROW(申込書!AB12)),申込書!$V$21:$V$45,0)),"")</f>
        <v/>
      </c>
      <c r="W38" s="158" t="str">
        <f>IFERROR(INDEX(申込書!$R$21:$R$45,MATCH(SMALL(申込書!$V$21:$V$45,ROW(申込書!AC12)),申込書!$V$21:$V$45,0)),"")</f>
        <v/>
      </c>
      <c r="Y38" s="151" t="str">
        <f t="shared" si="28"/>
        <v/>
      </c>
      <c r="Z38" s="151" t="str">
        <f t="shared" si="29"/>
        <v/>
      </c>
      <c r="AA38" s="151" t="str">
        <f t="shared" si="30"/>
        <v/>
      </c>
      <c r="AB38" s="151" t="str">
        <f t="shared" si="31"/>
        <v/>
      </c>
      <c r="AC38" s="151" t="str">
        <f t="shared" si="32"/>
        <v/>
      </c>
      <c r="AD38" s="151" t="str">
        <f t="shared" si="26"/>
        <v/>
      </c>
      <c r="AE38" s="151" t="str">
        <f t="shared" si="27"/>
        <v/>
      </c>
    </row>
    <row r="39" spans="1:31" ht="18.75" customHeight="1">
      <c r="A39" s="150">
        <v>13</v>
      </c>
      <c r="B39" s="150" t="str">
        <f t="shared" si="16"/>
        <v/>
      </c>
      <c r="C39" s="150" t="str">
        <f t="shared" si="23"/>
        <v/>
      </c>
      <c r="D39" s="150" t="str">
        <f t="shared" si="17"/>
        <v/>
      </c>
      <c r="E39" s="150" t="str">
        <f t="shared" si="18"/>
        <v/>
      </c>
      <c r="G39" s="150">
        <v>13</v>
      </c>
      <c r="H39" s="150" t="str">
        <f t="shared" si="19"/>
        <v/>
      </c>
      <c r="I39" s="150" t="str">
        <f t="shared" si="24"/>
        <v/>
      </c>
      <c r="J39" s="150" t="str">
        <f t="shared" si="20"/>
        <v/>
      </c>
      <c r="K39" s="150" t="str">
        <f t="shared" si="21"/>
        <v/>
      </c>
      <c r="N39" s="158" t="str">
        <f>IFERROR(INDEX(申込書!$A$21:$A$45,MATCH(SMALL(申込書!$V$21:$V$45,ROW(申込書!T13)),申込書!$V$21:$V$45,0)),"")</f>
        <v/>
      </c>
      <c r="O39" s="158" t="str">
        <f>IFERROR(INDEX(申込書!$B$21:$B$45,MATCH(SMALL(申込書!$V$21:$V$45,ROW(申込書!U13)),申込書!$V$21:$V$45,0)),"")</f>
        <v/>
      </c>
      <c r="P39" s="158" t="str">
        <f>IFERROR(INDEX(申込書!$C$21:$C$45,MATCH(SMALL(申込書!$V$21:$V$45,ROW(申込書!V13)),申込書!$V$21:$V$45,0)),"")</f>
        <v/>
      </c>
      <c r="Q39" s="158" t="str">
        <f>IFERROR(INDEX(申込書!$D$21:$D$45,MATCH(SMALL(申込書!$V$21:$V$45,ROW(申込書!W13)),申込書!$V$21:$V$45,0)),"")</f>
        <v/>
      </c>
      <c r="R39" s="158" t="str">
        <f>IFERROR(INDEX(申込書!$E$21:$E$45,MATCH(SMALL(申込書!$V$21:$V$45,ROW(申込書!X13)),申込書!$V$21:$V$45,0)),"")</f>
        <v/>
      </c>
      <c r="S39" s="158" t="str">
        <f>IFERROR(INDEX(申込書!$N$21:$N$45,MATCH(SMALL(申込書!$V$21:$V$45,ROW(申込書!Y13)),申込書!$V$21:$V$45,0)),"")</f>
        <v/>
      </c>
      <c r="T39" s="158" t="str">
        <f>IFERROR(INDEX(申込書!$O$21:$O$45,MATCH(SMALL(申込書!$V$21:$V$45,ROW(申込書!Z13)),申込書!$V$21:$V$45,0)),"")</f>
        <v/>
      </c>
      <c r="U39" s="158" t="str">
        <f>IFERROR(INDEX(申込書!$P$21:$P$45,MATCH(SMALL(申込書!$V$21:$V$45,ROW(申込書!AA13)),申込書!$V$21:$V$45,0)),"")</f>
        <v/>
      </c>
      <c r="V39" s="158" t="str">
        <f>IFERROR(INDEX(申込書!$Q$21:$Q$45,MATCH(SMALL(申込書!$V$21:$V$45,ROW(申込書!AB13)),申込書!$V$21:$V$45,0)),"")</f>
        <v/>
      </c>
      <c r="W39" s="158" t="str">
        <f>IFERROR(INDEX(申込書!$R$21:$R$45,MATCH(SMALL(申込書!$V$21:$V$45,ROW(申込書!AC13)),申込書!$V$21:$V$45,0)),"")</f>
        <v/>
      </c>
      <c r="Y39" s="151" t="str">
        <f t="shared" si="28"/>
        <v/>
      </c>
      <c r="Z39" s="151" t="str">
        <f t="shared" si="29"/>
        <v/>
      </c>
      <c r="AA39" s="151" t="str">
        <f t="shared" si="30"/>
        <v/>
      </c>
      <c r="AB39" s="151" t="str">
        <f t="shared" si="31"/>
        <v/>
      </c>
      <c r="AC39" s="151" t="str">
        <f t="shared" si="32"/>
        <v/>
      </c>
      <c r="AD39" s="151" t="str">
        <f t="shared" si="26"/>
        <v/>
      </c>
      <c r="AE39" s="151" t="str">
        <f t="shared" si="27"/>
        <v/>
      </c>
    </row>
    <row r="40" spans="1:31" ht="18.75" customHeight="1">
      <c r="A40" s="150">
        <v>14</v>
      </c>
      <c r="B40" s="150" t="str">
        <f t="shared" si="16"/>
        <v/>
      </c>
      <c r="C40" s="150" t="str">
        <f t="shared" si="23"/>
        <v/>
      </c>
      <c r="D40" s="150" t="str">
        <f t="shared" si="17"/>
        <v/>
      </c>
      <c r="E40" s="150" t="str">
        <f t="shared" si="18"/>
        <v/>
      </c>
      <c r="G40" s="150">
        <v>14</v>
      </c>
      <c r="H40" s="150" t="str">
        <f t="shared" si="19"/>
        <v/>
      </c>
      <c r="I40" s="150" t="str">
        <f t="shared" si="24"/>
        <v/>
      </c>
      <c r="J40" s="150" t="str">
        <f t="shared" si="20"/>
        <v/>
      </c>
      <c r="K40" s="150" t="str">
        <f t="shared" si="21"/>
        <v/>
      </c>
      <c r="N40" s="158" t="str">
        <f>IFERROR(INDEX(申込書!$A$21:$A$45,MATCH(SMALL(申込書!$V$21:$V$45,ROW(申込書!T14)),申込書!$V$21:$V$45,0)),"")</f>
        <v/>
      </c>
      <c r="O40" s="158" t="str">
        <f>IFERROR(INDEX(申込書!$B$21:$B$45,MATCH(SMALL(申込書!$V$21:$V$45,ROW(申込書!U14)),申込書!$V$21:$V$45,0)),"")</f>
        <v/>
      </c>
      <c r="P40" s="158" t="str">
        <f>IFERROR(INDEX(申込書!$C$21:$C$45,MATCH(SMALL(申込書!$V$21:$V$45,ROW(申込書!V14)),申込書!$V$21:$V$45,0)),"")</f>
        <v/>
      </c>
      <c r="Q40" s="158" t="str">
        <f>IFERROR(INDEX(申込書!$D$21:$D$45,MATCH(SMALL(申込書!$V$21:$V$45,ROW(申込書!W14)),申込書!$V$21:$V$45,0)),"")</f>
        <v/>
      </c>
      <c r="R40" s="158" t="str">
        <f>IFERROR(INDEX(申込書!$E$21:$E$45,MATCH(SMALL(申込書!$V$21:$V$45,ROW(申込書!X14)),申込書!$V$21:$V$45,0)),"")</f>
        <v/>
      </c>
      <c r="S40" s="158" t="str">
        <f>IFERROR(INDEX(申込書!$N$21:$N$45,MATCH(SMALL(申込書!$V$21:$V$45,ROW(申込書!Y14)),申込書!$V$21:$V$45,0)),"")</f>
        <v/>
      </c>
      <c r="T40" s="158" t="str">
        <f>IFERROR(INDEX(申込書!$O$21:$O$45,MATCH(SMALL(申込書!$V$21:$V$45,ROW(申込書!Z14)),申込書!$V$21:$V$45,0)),"")</f>
        <v/>
      </c>
      <c r="U40" s="158" t="str">
        <f>IFERROR(INDEX(申込書!$P$21:$P$45,MATCH(SMALL(申込書!$V$21:$V$45,ROW(申込書!AA14)),申込書!$V$21:$V$45,0)),"")</f>
        <v/>
      </c>
      <c r="V40" s="158" t="str">
        <f>IFERROR(INDEX(申込書!$Q$21:$Q$45,MATCH(SMALL(申込書!$V$21:$V$45,ROW(申込書!AB14)),申込書!$V$21:$V$45,0)),"")</f>
        <v/>
      </c>
      <c r="W40" s="158" t="str">
        <f>IFERROR(INDEX(申込書!$R$21:$R$45,MATCH(SMALL(申込書!$V$21:$V$45,ROW(申込書!AC14)),申込書!$V$21:$V$45,0)),"")</f>
        <v/>
      </c>
      <c r="Y40" s="151" t="str">
        <f t="shared" si="28"/>
        <v/>
      </c>
      <c r="Z40" s="151" t="str">
        <f t="shared" si="29"/>
        <v/>
      </c>
      <c r="AA40" s="151" t="str">
        <f t="shared" si="30"/>
        <v/>
      </c>
      <c r="AB40" s="151" t="str">
        <f t="shared" si="31"/>
        <v/>
      </c>
      <c r="AC40" s="151" t="str">
        <f t="shared" si="32"/>
        <v/>
      </c>
      <c r="AD40" s="151" t="str">
        <f t="shared" si="26"/>
        <v/>
      </c>
      <c r="AE40" s="151" t="str">
        <f t="shared" si="27"/>
        <v/>
      </c>
    </row>
    <row r="41" spans="1:31" ht="18.75" customHeight="1">
      <c r="A41" s="150">
        <v>15</v>
      </c>
      <c r="B41" s="150" t="str">
        <f t="shared" si="16"/>
        <v/>
      </c>
      <c r="C41" s="150" t="str">
        <f t="shared" si="23"/>
        <v/>
      </c>
      <c r="D41" s="150" t="str">
        <f t="shared" si="17"/>
        <v/>
      </c>
      <c r="E41" s="150" t="str">
        <f t="shared" si="18"/>
        <v/>
      </c>
      <c r="G41" s="150">
        <v>15</v>
      </c>
      <c r="H41" s="150" t="str">
        <f t="shared" si="19"/>
        <v/>
      </c>
      <c r="I41" s="150" t="str">
        <f t="shared" si="24"/>
        <v/>
      </c>
      <c r="J41" s="150" t="str">
        <f t="shared" si="20"/>
        <v/>
      </c>
      <c r="K41" s="150" t="str">
        <f t="shared" si="21"/>
        <v/>
      </c>
      <c r="N41" s="158" t="str">
        <f>IFERROR(INDEX(申込書!$A$21:$A$45,MATCH(SMALL(申込書!$V$21:$V$45,ROW(申込書!T15)),申込書!$V$21:$V$45,0)),"")</f>
        <v/>
      </c>
      <c r="O41" s="158" t="str">
        <f>IFERROR(INDEX(申込書!$B$21:$B$45,MATCH(SMALL(申込書!$V$21:$V$45,ROW(申込書!U15)),申込書!$V$21:$V$45,0)),"")</f>
        <v/>
      </c>
      <c r="P41" s="158" t="str">
        <f>IFERROR(INDEX(申込書!$C$21:$C$45,MATCH(SMALL(申込書!$V$21:$V$45,ROW(申込書!V15)),申込書!$V$21:$V$45,0)),"")</f>
        <v/>
      </c>
      <c r="Q41" s="158" t="str">
        <f>IFERROR(INDEX(申込書!$D$21:$D$45,MATCH(SMALL(申込書!$V$21:$V$45,ROW(申込書!W15)),申込書!$V$21:$V$45,0)),"")</f>
        <v/>
      </c>
      <c r="R41" s="158" t="str">
        <f>IFERROR(INDEX(申込書!$E$21:$E$45,MATCH(SMALL(申込書!$V$21:$V$45,ROW(申込書!X15)),申込書!$V$21:$V$45,0)),"")</f>
        <v/>
      </c>
      <c r="S41" s="158" t="str">
        <f>IFERROR(INDEX(申込書!$N$21:$N$45,MATCH(SMALL(申込書!$V$21:$V$45,ROW(申込書!Y15)),申込書!$V$21:$V$45,0)),"")</f>
        <v/>
      </c>
      <c r="T41" s="158" t="str">
        <f>IFERROR(INDEX(申込書!$O$21:$O$45,MATCH(SMALL(申込書!$V$21:$V$45,ROW(申込書!Z15)),申込書!$V$21:$V$45,0)),"")</f>
        <v/>
      </c>
      <c r="U41" s="158" t="str">
        <f>IFERROR(INDEX(申込書!$P$21:$P$45,MATCH(SMALL(申込書!$V$21:$V$45,ROW(申込書!AA15)),申込書!$V$21:$V$45,0)),"")</f>
        <v/>
      </c>
      <c r="V41" s="158" t="str">
        <f>IFERROR(INDEX(申込書!$Q$21:$Q$45,MATCH(SMALL(申込書!$V$21:$V$45,ROW(申込書!AB15)),申込書!$V$21:$V$45,0)),"")</f>
        <v/>
      </c>
      <c r="W41" s="158" t="str">
        <f>IFERROR(INDEX(申込書!$R$21:$R$45,MATCH(SMALL(申込書!$V$21:$V$45,ROW(申込書!AC15)),申込書!$V$21:$V$45,0)),"")</f>
        <v/>
      </c>
      <c r="Y41" s="151" t="str">
        <f t="shared" si="28"/>
        <v/>
      </c>
      <c r="Z41" s="151" t="str">
        <f t="shared" si="29"/>
        <v/>
      </c>
      <c r="AA41" s="151" t="str">
        <f t="shared" si="30"/>
        <v/>
      </c>
      <c r="AB41" s="151" t="str">
        <f t="shared" si="31"/>
        <v/>
      </c>
      <c r="AC41" s="151" t="str">
        <f t="shared" si="32"/>
        <v/>
      </c>
      <c r="AD41" s="151" t="str">
        <f t="shared" si="26"/>
        <v/>
      </c>
      <c r="AE41" s="151" t="str">
        <f t="shared" si="27"/>
        <v/>
      </c>
    </row>
    <row r="42" spans="1:31" ht="18.75" customHeight="1">
      <c r="A42" s="150">
        <v>16</v>
      </c>
      <c r="B42" s="150" t="str">
        <f t="shared" si="16"/>
        <v/>
      </c>
      <c r="C42" s="150" t="str">
        <f t="shared" si="23"/>
        <v/>
      </c>
      <c r="D42" s="150" t="str">
        <f t="shared" si="17"/>
        <v/>
      </c>
      <c r="E42" s="150" t="str">
        <f t="shared" si="18"/>
        <v/>
      </c>
      <c r="G42" s="150">
        <v>16</v>
      </c>
      <c r="H42" s="150" t="str">
        <f t="shared" si="19"/>
        <v/>
      </c>
      <c r="I42" s="150" t="str">
        <f t="shared" si="24"/>
        <v/>
      </c>
      <c r="J42" s="150" t="str">
        <f t="shared" si="20"/>
        <v/>
      </c>
      <c r="K42" s="150" t="str">
        <f t="shared" si="21"/>
        <v/>
      </c>
      <c r="N42" s="158" t="str">
        <f>IFERROR(INDEX(申込書!$A$21:$A$45,MATCH(SMALL(申込書!$V$21:$V$45,ROW(申込書!T16)),申込書!$V$21:$V$45,0)),"")</f>
        <v/>
      </c>
      <c r="O42" s="158" t="str">
        <f>IFERROR(INDEX(申込書!$B$21:$B$45,MATCH(SMALL(申込書!$V$21:$V$45,ROW(申込書!U16)),申込書!$V$21:$V$45,0)),"")</f>
        <v/>
      </c>
      <c r="P42" s="158" t="str">
        <f>IFERROR(INDEX(申込書!$C$21:$C$45,MATCH(SMALL(申込書!$V$21:$V$45,ROW(申込書!V16)),申込書!$V$21:$V$45,0)),"")</f>
        <v/>
      </c>
      <c r="Q42" s="158" t="str">
        <f>IFERROR(INDEX(申込書!$D$21:$D$45,MATCH(SMALL(申込書!$V$21:$V$45,ROW(申込書!W16)),申込書!$V$21:$V$45,0)),"")</f>
        <v/>
      </c>
      <c r="R42" s="158" t="str">
        <f>IFERROR(INDEX(申込書!$E$21:$E$45,MATCH(SMALL(申込書!$V$21:$V$45,ROW(申込書!X16)),申込書!$V$21:$V$45,0)),"")</f>
        <v/>
      </c>
      <c r="S42" s="158" t="str">
        <f>IFERROR(INDEX(申込書!$N$21:$N$45,MATCH(SMALL(申込書!$V$21:$V$45,ROW(申込書!Y16)),申込書!$V$21:$V$45,0)),"")</f>
        <v/>
      </c>
      <c r="T42" s="158" t="str">
        <f>IFERROR(INDEX(申込書!$O$21:$O$45,MATCH(SMALL(申込書!$V$21:$V$45,ROW(申込書!Z16)),申込書!$V$21:$V$45,0)),"")</f>
        <v/>
      </c>
      <c r="U42" s="158" t="str">
        <f>IFERROR(INDEX(申込書!$P$21:$P$45,MATCH(SMALL(申込書!$V$21:$V$45,ROW(申込書!AA16)),申込書!$V$21:$V$45,0)),"")</f>
        <v/>
      </c>
      <c r="V42" s="158" t="str">
        <f>IFERROR(INDEX(申込書!$Q$21:$Q$45,MATCH(SMALL(申込書!$V$21:$V$45,ROW(申込書!AB16)),申込書!$V$21:$V$45,0)),"")</f>
        <v/>
      </c>
      <c r="W42" s="158" t="str">
        <f>IFERROR(INDEX(申込書!$R$21:$R$45,MATCH(SMALL(申込書!$V$21:$V$45,ROW(申込書!AC16)),申込書!$V$21:$V$45,0)),"")</f>
        <v/>
      </c>
      <c r="Y42" s="151" t="str">
        <f t="shared" si="28"/>
        <v/>
      </c>
      <c r="Z42" s="151" t="str">
        <f t="shared" si="29"/>
        <v/>
      </c>
      <c r="AA42" s="151" t="str">
        <f t="shared" si="30"/>
        <v/>
      </c>
      <c r="AB42" s="151" t="str">
        <f t="shared" si="31"/>
        <v/>
      </c>
      <c r="AC42" s="151" t="str">
        <f t="shared" si="32"/>
        <v/>
      </c>
      <c r="AD42" s="151" t="str">
        <f t="shared" si="26"/>
        <v/>
      </c>
      <c r="AE42" s="151" t="str">
        <f t="shared" si="27"/>
        <v/>
      </c>
    </row>
    <row r="43" spans="1:31" ht="18.75" customHeight="1">
      <c r="A43" s="150">
        <v>17</v>
      </c>
      <c r="B43" s="150" t="str">
        <f t="shared" si="16"/>
        <v/>
      </c>
      <c r="C43" s="150" t="str">
        <f t="shared" si="23"/>
        <v/>
      </c>
      <c r="D43" s="150" t="str">
        <f t="shared" si="17"/>
        <v/>
      </c>
      <c r="E43" s="150" t="str">
        <f t="shared" si="18"/>
        <v/>
      </c>
      <c r="G43" s="150">
        <v>17</v>
      </c>
      <c r="H43" s="150" t="str">
        <f t="shared" si="19"/>
        <v/>
      </c>
      <c r="I43" s="150" t="str">
        <f t="shared" si="24"/>
        <v/>
      </c>
      <c r="J43" s="150" t="str">
        <f t="shared" si="20"/>
        <v/>
      </c>
      <c r="K43" s="150" t="str">
        <f t="shared" si="21"/>
        <v/>
      </c>
      <c r="N43" s="158" t="str">
        <f>IFERROR(INDEX(申込書!$A$21:$A$45,MATCH(SMALL(申込書!$V$21:$V$45,ROW(申込書!T17)),申込書!$V$21:$V$45,0)),"")</f>
        <v/>
      </c>
      <c r="O43" s="158" t="str">
        <f>IFERROR(INDEX(申込書!$B$21:$B$45,MATCH(SMALL(申込書!$V$21:$V$45,ROW(申込書!U17)),申込書!$V$21:$V$45,0)),"")</f>
        <v/>
      </c>
      <c r="P43" s="158" t="str">
        <f>IFERROR(INDEX(申込書!$C$21:$C$45,MATCH(SMALL(申込書!$V$21:$V$45,ROW(申込書!V17)),申込書!$V$21:$V$45,0)),"")</f>
        <v/>
      </c>
      <c r="Q43" s="158" t="str">
        <f>IFERROR(INDEX(申込書!$D$21:$D$45,MATCH(SMALL(申込書!$V$21:$V$45,ROW(申込書!W17)),申込書!$V$21:$V$45,0)),"")</f>
        <v/>
      </c>
      <c r="R43" s="158" t="str">
        <f>IFERROR(INDEX(申込書!$E$21:$E$45,MATCH(SMALL(申込書!$V$21:$V$45,ROW(申込書!X17)),申込書!$V$21:$V$45,0)),"")</f>
        <v/>
      </c>
      <c r="S43" s="158" t="str">
        <f>IFERROR(INDEX(申込書!$N$21:$N$45,MATCH(SMALL(申込書!$V$21:$V$45,ROW(申込書!Y17)),申込書!$V$21:$V$45,0)),"")</f>
        <v/>
      </c>
      <c r="T43" s="158" t="str">
        <f>IFERROR(INDEX(申込書!$O$21:$O$45,MATCH(SMALL(申込書!$V$21:$V$45,ROW(申込書!Z17)),申込書!$V$21:$V$45,0)),"")</f>
        <v/>
      </c>
      <c r="U43" s="158" t="str">
        <f>IFERROR(INDEX(申込書!$P$21:$P$45,MATCH(SMALL(申込書!$V$21:$V$45,ROW(申込書!AA17)),申込書!$V$21:$V$45,0)),"")</f>
        <v/>
      </c>
      <c r="V43" s="158" t="str">
        <f>IFERROR(INDEX(申込書!$Q$21:$Q$45,MATCH(SMALL(申込書!$V$21:$V$45,ROW(申込書!AB17)),申込書!$V$21:$V$45,0)),"")</f>
        <v/>
      </c>
      <c r="W43" s="158" t="str">
        <f>IFERROR(INDEX(申込書!$R$21:$R$45,MATCH(SMALL(申込書!$V$21:$V$45,ROW(申込書!AC17)),申込書!$V$21:$V$45,0)),"")</f>
        <v/>
      </c>
      <c r="Y43" s="151" t="str">
        <f t="shared" si="28"/>
        <v/>
      </c>
      <c r="Z43" s="151" t="str">
        <f t="shared" si="29"/>
        <v/>
      </c>
      <c r="AA43" s="151" t="str">
        <f t="shared" si="30"/>
        <v/>
      </c>
      <c r="AB43" s="151" t="str">
        <f t="shared" si="31"/>
        <v/>
      </c>
      <c r="AC43" s="151" t="str">
        <f t="shared" si="32"/>
        <v/>
      </c>
      <c r="AD43" s="151" t="str">
        <f t="shared" si="26"/>
        <v/>
      </c>
      <c r="AE43" s="151" t="str">
        <f t="shared" si="27"/>
        <v/>
      </c>
    </row>
    <row r="44" spans="1:31" ht="18.75" customHeight="1">
      <c r="A44" s="150">
        <v>18</v>
      </c>
      <c r="B44" s="150" t="str">
        <f t="shared" si="16"/>
        <v/>
      </c>
      <c r="C44" s="150" t="str">
        <f t="shared" si="23"/>
        <v/>
      </c>
      <c r="D44" s="150" t="str">
        <f t="shared" si="17"/>
        <v/>
      </c>
      <c r="E44" s="150" t="str">
        <f t="shared" si="18"/>
        <v/>
      </c>
      <c r="G44" s="150">
        <v>18</v>
      </c>
      <c r="H44" s="150" t="str">
        <f t="shared" si="19"/>
        <v/>
      </c>
      <c r="I44" s="150" t="str">
        <f t="shared" si="24"/>
        <v/>
      </c>
      <c r="J44" s="150" t="str">
        <f t="shared" si="20"/>
        <v/>
      </c>
      <c r="K44" s="150" t="str">
        <f t="shared" si="21"/>
        <v/>
      </c>
      <c r="N44" s="158" t="str">
        <f>IFERROR(INDEX(申込書!$A$21:$A$45,MATCH(SMALL(申込書!$V$21:$V$45,ROW(申込書!T18)),申込書!$V$21:$V$45,0)),"")</f>
        <v/>
      </c>
      <c r="O44" s="158" t="str">
        <f>IFERROR(INDEX(申込書!$B$21:$B$45,MATCH(SMALL(申込書!$V$21:$V$45,ROW(申込書!U18)),申込書!$V$21:$V$45,0)),"")</f>
        <v/>
      </c>
      <c r="P44" s="158" t="str">
        <f>IFERROR(INDEX(申込書!$C$21:$C$45,MATCH(SMALL(申込書!$V$21:$V$45,ROW(申込書!V18)),申込書!$V$21:$V$45,0)),"")</f>
        <v/>
      </c>
      <c r="Q44" s="158" t="str">
        <f>IFERROR(INDEX(申込書!$D$21:$D$45,MATCH(SMALL(申込書!$V$21:$V$45,ROW(申込書!W18)),申込書!$V$21:$V$45,0)),"")</f>
        <v/>
      </c>
      <c r="R44" s="158" t="str">
        <f>IFERROR(INDEX(申込書!$E$21:$E$45,MATCH(SMALL(申込書!$V$21:$V$45,ROW(申込書!X18)),申込書!$V$21:$V$45,0)),"")</f>
        <v/>
      </c>
      <c r="S44" s="158" t="str">
        <f>IFERROR(INDEX(申込書!$N$21:$N$45,MATCH(SMALL(申込書!$V$21:$V$45,ROW(申込書!Y18)),申込書!$V$21:$V$45,0)),"")</f>
        <v/>
      </c>
      <c r="T44" s="158" t="str">
        <f>IFERROR(INDEX(申込書!$O$21:$O$45,MATCH(SMALL(申込書!$V$21:$V$45,ROW(申込書!Z18)),申込書!$V$21:$V$45,0)),"")</f>
        <v/>
      </c>
      <c r="U44" s="158" t="str">
        <f>IFERROR(INDEX(申込書!$P$21:$P$45,MATCH(SMALL(申込書!$V$21:$V$45,ROW(申込書!AA18)),申込書!$V$21:$V$45,0)),"")</f>
        <v/>
      </c>
      <c r="V44" s="158" t="str">
        <f>IFERROR(INDEX(申込書!$Q$21:$Q$45,MATCH(SMALL(申込書!$V$21:$V$45,ROW(申込書!AB18)),申込書!$V$21:$V$45,0)),"")</f>
        <v/>
      </c>
      <c r="W44" s="158" t="str">
        <f>IFERROR(INDEX(申込書!$R$21:$R$45,MATCH(SMALL(申込書!$V$21:$V$45,ROW(申込書!AC18)),申込書!$V$21:$V$45,0)),"")</f>
        <v/>
      </c>
      <c r="Y44" s="151" t="str">
        <f t="shared" si="28"/>
        <v/>
      </c>
      <c r="Z44" s="151" t="str">
        <f t="shared" si="29"/>
        <v/>
      </c>
      <c r="AA44" s="151" t="str">
        <f t="shared" si="30"/>
        <v/>
      </c>
      <c r="AB44" s="151" t="str">
        <f t="shared" si="31"/>
        <v/>
      </c>
      <c r="AC44" s="151" t="str">
        <f t="shared" si="32"/>
        <v/>
      </c>
      <c r="AD44" s="151" t="str">
        <f t="shared" si="26"/>
        <v/>
      </c>
      <c r="AE44" s="151" t="str">
        <f t="shared" si="27"/>
        <v/>
      </c>
    </row>
    <row r="45" spans="1:31" ht="18.75" customHeight="1">
      <c r="A45" s="150">
        <v>19</v>
      </c>
      <c r="B45" s="150" t="str">
        <f t="shared" si="16"/>
        <v/>
      </c>
      <c r="C45" s="150" t="str">
        <f t="shared" si="23"/>
        <v/>
      </c>
      <c r="D45" s="150" t="str">
        <f t="shared" si="17"/>
        <v/>
      </c>
      <c r="E45" s="150" t="str">
        <f t="shared" si="18"/>
        <v/>
      </c>
      <c r="G45" s="150">
        <v>19</v>
      </c>
      <c r="H45" s="150" t="str">
        <f t="shared" si="19"/>
        <v/>
      </c>
      <c r="I45" s="150" t="str">
        <f t="shared" si="24"/>
        <v/>
      </c>
      <c r="J45" s="150" t="str">
        <f t="shared" si="20"/>
        <v/>
      </c>
      <c r="K45" s="150" t="str">
        <f t="shared" si="21"/>
        <v/>
      </c>
      <c r="N45" s="158" t="str">
        <f>IFERROR(INDEX(申込書!$A$21:$A$45,MATCH(SMALL(申込書!$V$21:$V$45,ROW(申込書!T19)),申込書!$V$21:$V$45,0)),"")</f>
        <v/>
      </c>
      <c r="O45" s="158" t="str">
        <f>IFERROR(INDEX(申込書!$B$21:$B$45,MATCH(SMALL(申込書!$V$21:$V$45,ROW(申込書!U19)),申込書!$V$21:$V$45,0)),"")</f>
        <v/>
      </c>
      <c r="P45" s="158" t="str">
        <f>IFERROR(INDEX(申込書!$C$21:$C$45,MATCH(SMALL(申込書!$V$21:$V$45,ROW(申込書!V19)),申込書!$V$21:$V$45,0)),"")</f>
        <v/>
      </c>
      <c r="Q45" s="158" t="str">
        <f>IFERROR(INDEX(申込書!$D$21:$D$45,MATCH(SMALL(申込書!$V$21:$V$45,ROW(申込書!W19)),申込書!$V$21:$V$45,0)),"")</f>
        <v/>
      </c>
      <c r="R45" s="158" t="str">
        <f>IFERROR(INDEX(申込書!$E$21:$E$45,MATCH(SMALL(申込書!$V$21:$V$45,ROW(申込書!X19)),申込書!$V$21:$V$45,0)),"")</f>
        <v/>
      </c>
      <c r="S45" s="158" t="str">
        <f>IFERROR(INDEX(申込書!$N$21:$N$45,MATCH(SMALL(申込書!$V$21:$V$45,ROW(申込書!Y19)),申込書!$V$21:$V$45,0)),"")</f>
        <v/>
      </c>
      <c r="T45" s="158" t="str">
        <f>IFERROR(INDEX(申込書!$O$21:$O$45,MATCH(SMALL(申込書!$V$21:$V$45,ROW(申込書!Z19)),申込書!$V$21:$V$45,0)),"")</f>
        <v/>
      </c>
      <c r="U45" s="158" t="str">
        <f>IFERROR(INDEX(申込書!$P$21:$P$45,MATCH(SMALL(申込書!$V$21:$V$45,ROW(申込書!AA19)),申込書!$V$21:$V$45,0)),"")</f>
        <v/>
      </c>
      <c r="V45" s="158" t="str">
        <f>IFERROR(INDEX(申込書!$Q$21:$Q$45,MATCH(SMALL(申込書!$V$21:$V$45,ROW(申込書!AB19)),申込書!$V$21:$V$45,0)),"")</f>
        <v/>
      </c>
      <c r="W45" s="158" t="str">
        <f>IFERROR(INDEX(申込書!$R$21:$R$45,MATCH(SMALL(申込書!$V$21:$V$45,ROW(申込書!AC19)),申込書!$V$21:$V$45,0)),"")</f>
        <v/>
      </c>
      <c r="Y45" s="151" t="str">
        <f t="shared" si="28"/>
        <v/>
      </c>
      <c r="Z45" s="151" t="str">
        <f t="shared" si="29"/>
        <v/>
      </c>
      <c r="AA45" s="151" t="str">
        <f t="shared" si="30"/>
        <v/>
      </c>
      <c r="AB45" s="151" t="str">
        <f t="shared" si="31"/>
        <v/>
      </c>
      <c r="AC45" s="151" t="str">
        <f t="shared" si="32"/>
        <v/>
      </c>
      <c r="AD45" s="151" t="str">
        <f t="shared" si="26"/>
        <v/>
      </c>
      <c r="AE45" s="151" t="str">
        <f t="shared" si="27"/>
        <v/>
      </c>
    </row>
    <row r="46" spans="1:31" ht="18.75" customHeight="1">
      <c r="A46" s="150">
        <v>20</v>
      </c>
      <c r="B46" s="150" t="str">
        <f t="shared" si="16"/>
        <v/>
      </c>
      <c r="C46" s="150" t="str">
        <f t="shared" si="23"/>
        <v/>
      </c>
      <c r="D46" s="150" t="str">
        <f t="shared" si="17"/>
        <v/>
      </c>
      <c r="E46" s="150" t="str">
        <f t="shared" si="18"/>
        <v/>
      </c>
      <c r="G46" s="150">
        <v>20</v>
      </c>
      <c r="H46" s="150" t="str">
        <f t="shared" si="19"/>
        <v/>
      </c>
      <c r="I46" s="150" t="str">
        <f t="shared" si="24"/>
        <v/>
      </c>
      <c r="J46" s="150" t="str">
        <f t="shared" si="20"/>
        <v/>
      </c>
      <c r="K46" s="150" t="str">
        <f t="shared" si="21"/>
        <v/>
      </c>
      <c r="N46" s="158" t="str">
        <f>IFERROR(INDEX(申込書!$A$21:$A$45,MATCH(SMALL(申込書!$V$21:$V$45,ROW(申込書!T20)),申込書!$V$21:$V$45,0)),"")</f>
        <v/>
      </c>
      <c r="O46" s="158" t="str">
        <f>IFERROR(INDEX(申込書!$B$21:$B$45,MATCH(SMALL(申込書!$V$21:$V$45,ROW(申込書!U20)),申込書!$V$21:$V$45,0)),"")</f>
        <v/>
      </c>
      <c r="P46" s="158" t="str">
        <f>IFERROR(INDEX(申込書!$C$21:$C$45,MATCH(SMALL(申込書!$V$21:$V$45,ROW(申込書!V20)),申込書!$V$21:$V$45,0)),"")</f>
        <v/>
      </c>
      <c r="Q46" s="158" t="str">
        <f>IFERROR(INDEX(申込書!$D$21:$D$45,MATCH(SMALL(申込書!$V$21:$V$45,ROW(申込書!W20)),申込書!$V$21:$V$45,0)),"")</f>
        <v/>
      </c>
      <c r="R46" s="158" t="str">
        <f>IFERROR(INDEX(申込書!$E$21:$E$45,MATCH(SMALL(申込書!$V$21:$V$45,ROW(申込書!X20)),申込書!$V$21:$V$45,0)),"")</f>
        <v/>
      </c>
      <c r="S46" s="158" t="str">
        <f>IFERROR(INDEX(申込書!$N$21:$N$45,MATCH(SMALL(申込書!$V$21:$V$45,ROW(申込書!Y20)),申込書!$V$21:$V$45,0)),"")</f>
        <v/>
      </c>
      <c r="T46" s="158" t="str">
        <f>IFERROR(INDEX(申込書!$O$21:$O$45,MATCH(SMALL(申込書!$V$21:$V$45,ROW(申込書!Z20)),申込書!$V$21:$V$45,0)),"")</f>
        <v/>
      </c>
      <c r="U46" s="158" t="str">
        <f>IFERROR(INDEX(申込書!$P$21:$P$45,MATCH(SMALL(申込書!$V$21:$V$45,ROW(申込書!AA20)),申込書!$V$21:$V$45,0)),"")</f>
        <v/>
      </c>
      <c r="V46" s="158" t="str">
        <f>IFERROR(INDEX(申込書!$Q$21:$Q$45,MATCH(SMALL(申込書!$V$21:$V$45,ROW(申込書!AB20)),申込書!$V$21:$V$45,0)),"")</f>
        <v/>
      </c>
      <c r="W46" s="158" t="str">
        <f>IFERROR(INDEX(申込書!$R$21:$R$45,MATCH(SMALL(申込書!$V$21:$V$45,ROW(申込書!AC20)),申込書!$V$21:$V$45,0)),"")</f>
        <v/>
      </c>
      <c r="Y46" s="151" t="str">
        <f t="shared" si="28"/>
        <v/>
      </c>
      <c r="Z46" s="151" t="str">
        <f t="shared" si="29"/>
        <v/>
      </c>
      <c r="AA46" s="151" t="str">
        <f t="shared" si="30"/>
        <v/>
      </c>
      <c r="AB46" s="151" t="str">
        <f t="shared" si="31"/>
        <v/>
      </c>
      <c r="AC46" s="151" t="str">
        <f t="shared" si="32"/>
        <v/>
      </c>
      <c r="AD46" s="151" t="str">
        <f t="shared" si="26"/>
        <v/>
      </c>
      <c r="AE46" s="151" t="str">
        <f t="shared" si="27"/>
        <v/>
      </c>
    </row>
    <row r="48" spans="1:31" ht="18.75" customHeight="1">
      <c r="A48" s="260" t="s">
        <v>57</v>
      </c>
      <c r="B48" s="260"/>
      <c r="C48" s="260"/>
      <c r="D48" s="260"/>
      <c r="E48" s="260"/>
      <c r="G48" s="261" t="s">
        <v>58</v>
      </c>
      <c r="H48" s="261"/>
      <c r="I48" s="261"/>
      <c r="J48" s="261"/>
      <c r="K48" s="261"/>
    </row>
    <row r="49" spans="1:11" ht="18.75" customHeight="1">
      <c r="A49" s="156" t="s">
        <v>39</v>
      </c>
      <c r="B49" s="156" t="s">
        <v>40</v>
      </c>
      <c r="C49" s="156" t="s">
        <v>41</v>
      </c>
      <c r="D49" s="156" t="s">
        <v>31</v>
      </c>
      <c r="E49" s="156" t="s">
        <v>42</v>
      </c>
      <c r="G49" s="157" t="s">
        <v>39</v>
      </c>
      <c r="H49" s="157" t="s">
        <v>40</v>
      </c>
      <c r="I49" s="157" t="s">
        <v>41</v>
      </c>
      <c r="J49" s="157" t="s">
        <v>31</v>
      </c>
      <c r="K49" s="157" t="s">
        <v>42</v>
      </c>
    </row>
    <row r="50" spans="1:11" ht="18.75" customHeight="1">
      <c r="A50" s="150">
        <v>1</v>
      </c>
      <c r="B50" s="150" t="str">
        <f t="shared" ref="B50:B69" si="33">IFERROR(INDEX($O$4:$O$23,MATCH(SMALL($AA$4:$AA$23,ROW(B1)),$AA$4:$AA$23,0)),"")</f>
        <v/>
      </c>
      <c r="C50" s="150" t="str">
        <f>IFERROR(INDEX($P$4:$P$23,MATCH(SMALL($AA$4:$AA$23,ROW(A1)),$AA$4:$AA$23,0)),"")</f>
        <v/>
      </c>
      <c r="D50" s="150" t="str">
        <f t="shared" ref="D50:D69" si="34">IFERROR(INDEX($Q$4:$Q$23,MATCH(SMALL($AA$4:$AA$23,ROW(C1)),$AA$4:$AA$23,0)),"")</f>
        <v/>
      </c>
      <c r="E50" s="150" t="str">
        <f t="shared" ref="E50:E69" si="35">IFERROR(INDEX($R$4:$R$23,MATCH(SMALL($AA$4:$AA$23,ROW(D1)),$AA$4:$AA$23,0)),"")</f>
        <v/>
      </c>
      <c r="G50" s="150">
        <v>1</v>
      </c>
      <c r="H50" s="150" t="str">
        <f t="shared" ref="H50:H69" si="36">IFERROR(INDEX($O$27:$O$46,MATCH(SMALL($AA$27:$AA$46,ROW(B1)),$AA$27:$AA$46,0)),"")</f>
        <v/>
      </c>
      <c r="I50" s="150" t="str">
        <f>IFERROR(INDEX($P$27:$P$46,MATCH(SMALL($AA$27:$AA$46,ROW(A1)),$AA$27:$AA$46,0)),"")</f>
        <v/>
      </c>
      <c r="J50" s="150" t="str">
        <f t="shared" ref="J50:J69" si="37">IFERROR(INDEX($Q$27:$Q$46,MATCH(SMALL($AA$27:$AA$46,ROW(C1)),$AA$27:$AA$46,0)),"")</f>
        <v/>
      </c>
      <c r="K50" s="150" t="str">
        <f t="shared" ref="K50:K69" si="38">IFERROR(INDEX($R$27:$R$46,MATCH(SMALL($AA$27:$AA$46,ROW(D1)),$AA$27:$AA$46,0)),"")</f>
        <v/>
      </c>
    </row>
    <row r="51" spans="1:11" ht="18.75" customHeight="1">
      <c r="A51" s="150">
        <v>2</v>
      </c>
      <c r="B51" s="150" t="str">
        <f t="shared" si="33"/>
        <v/>
      </c>
      <c r="C51" s="150" t="str">
        <f t="shared" ref="C51:C69" si="39">IFERROR(INDEX($P$4:$P$23,MATCH(SMALL($AA$4:$AA$23,ROW(A2)),$AA$4:$AA$23,0)),"")</f>
        <v/>
      </c>
      <c r="D51" s="150" t="str">
        <f t="shared" si="34"/>
        <v/>
      </c>
      <c r="E51" s="150" t="str">
        <f t="shared" si="35"/>
        <v/>
      </c>
      <c r="G51" s="150">
        <v>2</v>
      </c>
      <c r="H51" s="150" t="str">
        <f t="shared" si="36"/>
        <v/>
      </c>
      <c r="I51" s="150" t="str">
        <f t="shared" ref="I51:I69" si="40">IFERROR(INDEX($P$27:$P$46,MATCH(SMALL($AA$27:$AA$46,ROW(A2)),$AA$27:$AA$46,0)),"")</f>
        <v/>
      </c>
      <c r="J51" s="150" t="str">
        <f t="shared" si="37"/>
        <v/>
      </c>
      <c r="K51" s="150" t="str">
        <f t="shared" si="38"/>
        <v/>
      </c>
    </row>
    <row r="52" spans="1:11" ht="18.75" customHeight="1">
      <c r="A52" s="150">
        <v>3</v>
      </c>
      <c r="B52" s="150" t="str">
        <f t="shared" si="33"/>
        <v/>
      </c>
      <c r="C52" s="150" t="str">
        <f t="shared" si="39"/>
        <v/>
      </c>
      <c r="D52" s="150" t="str">
        <f t="shared" si="34"/>
        <v/>
      </c>
      <c r="E52" s="150" t="str">
        <f t="shared" si="35"/>
        <v/>
      </c>
      <c r="G52" s="150">
        <v>3</v>
      </c>
      <c r="H52" s="150" t="str">
        <f t="shared" si="36"/>
        <v/>
      </c>
      <c r="I52" s="150" t="str">
        <f t="shared" si="40"/>
        <v/>
      </c>
      <c r="J52" s="150" t="str">
        <f t="shared" si="37"/>
        <v/>
      </c>
      <c r="K52" s="150" t="str">
        <f t="shared" si="38"/>
        <v/>
      </c>
    </row>
    <row r="53" spans="1:11" ht="18.75" customHeight="1">
      <c r="A53" s="150">
        <v>4</v>
      </c>
      <c r="B53" s="150" t="str">
        <f t="shared" si="33"/>
        <v/>
      </c>
      <c r="C53" s="150" t="str">
        <f t="shared" si="39"/>
        <v/>
      </c>
      <c r="D53" s="150" t="str">
        <f t="shared" si="34"/>
        <v/>
      </c>
      <c r="E53" s="150" t="str">
        <f t="shared" si="35"/>
        <v/>
      </c>
      <c r="G53" s="150">
        <v>4</v>
      </c>
      <c r="H53" s="150" t="str">
        <f t="shared" si="36"/>
        <v/>
      </c>
      <c r="I53" s="150" t="str">
        <f t="shared" si="40"/>
        <v/>
      </c>
      <c r="J53" s="150" t="str">
        <f t="shared" si="37"/>
        <v/>
      </c>
      <c r="K53" s="150" t="str">
        <f t="shared" si="38"/>
        <v/>
      </c>
    </row>
    <row r="54" spans="1:11" ht="18.75" customHeight="1">
      <c r="A54" s="150">
        <v>5</v>
      </c>
      <c r="B54" s="150" t="str">
        <f t="shared" si="33"/>
        <v/>
      </c>
      <c r="C54" s="150" t="str">
        <f t="shared" si="39"/>
        <v/>
      </c>
      <c r="D54" s="150" t="str">
        <f t="shared" si="34"/>
        <v/>
      </c>
      <c r="E54" s="150" t="str">
        <f t="shared" si="35"/>
        <v/>
      </c>
      <c r="G54" s="150">
        <v>5</v>
      </c>
      <c r="H54" s="150" t="str">
        <f t="shared" si="36"/>
        <v/>
      </c>
      <c r="I54" s="150" t="str">
        <f t="shared" si="40"/>
        <v/>
      </c>
      <c r="J54" s="150" t="str">
        <f t="shared" si="37"/>
        <v/>
      </c>
      <c r="K54" s="150" t="str">
        <f t="shared" si="38"/>
        <v/>
      </c>
    </row>
    <row r="55" spans="1:11" ht="18.75" customHeight="1">
      <c r="A55" s="150">
        <v>6</v>
      </c>
      <c r="B55" s="150" t="str">
        <f t="shared" si="33"/>
        <v/>
      </c>
      <c r="C55" s="150" t="str">
        <f t="shared" si="39"/>
        <v/>
      </c>
      <c r="D55" s="150" t="str">
        <f t="shared" si="34"/>
        <v/>
      </c>
      <c r="E55" s="150" t="str">
        <f t="shared" si="35"/>
        <v/>
      </c>
      <c r="G55" s="150">
        <v>6</v>
      </c>
      <c r="H55" s="150" t="str">
        <f t="shared" si="36"/>
        <v/>
      </c>
      <c r="I55" s="150" t="str">
        <f t="shared" si="40"/>
        <v/>
      </c>
      <c r="J55" s="150" t="str">
        <f t="shared" si="37"/>
        <v/>
      </c>
      <c r="K55" s="150" t="str">
        <f t="shared" si="38"/>
        <v/>
      </c>
    </row>
    <row r="56" spans="1:11" ht="18.75" customHeight="1">
      <c r="A56" s="150">
        <v>7</v>
      </c>
      <c r="B56" s="150" t="str">
        <f t="shared" si="33"/>
        <v/>
      </c>
      <c r="C56" s="150" t="str">
        <f t="shared" si="39"/>
        <v/>
      </c>
      <c r="D56" s="150" t="str">
        <f t="shared" si="34"/>
        <v/>
      </c>
      <c r="E56" s="150" t="str">
        <f t="shared" si="35"/>
        <v/>
      </c>
      <c r="G56" s="150">
        <v>7</v>
      </c>
      <c r="H56" s="150" t="str">
        <f t="shared" si="36"/>
        <v/>
      </c>
      <c r="I56" s="150" t="str">
        <f t="shared" si="40"/>
        <v/>
      </c>
      <c r="J56" s="150" t="str">
        <f t="shared" si="37"/>
        <v/>
      </c>
      <c r="K56" s="150" t="str">
        <f t="shared" si="38"/>
        <v/>
      </c>
    </row>
    <row r="57" spans="1:11" ht="18.75" customHeight="1">
      <c r="A57" s="150">
        <v>8</v>
      </c>
      <c r="B57" s="150" t="str">
        <f t="shared" si="33"/>
        <v/>
      </c>
      <c r="C57" s="150" t="str">
        <f t="shared" si="39"/>
        <v/>
      </c>
      <c r="D57" s="150" t="str">
        <f t="shared" si="34"/>
        <v/>
      </c>
      <c r="E57" s="150" t="str">
        <f t="shared" si="35"/>
        <v/>
      </c>
      <c r="G57" s="150">
        <v>8</v>
      </c>
      <c r="H57" s="150" t="str">
        <f t="shared" si="36"/>
        <v/>
      </c>
      <c r="I57" s="150" t="str">
        <f t="shared" si="40"/>
        <v/>
      </c>
      <c r="J57" s="150" t="str">
        <f t="shared" si="37"/>
        <v/>
      </c>
      <c r="K57" s="150" t="str">
        <f t="shared" si="38"/>
        <v/>
      </c>
    </row>
    <row r="58" spans="1:11" ht="18.75" customHeight="1">
      <c r="A58" s="150">
        <v>9</v>
      </c>
      <c r="B58" s="150" t="str">
        <f t="shared" si="33"/>
        <v/>
      </c>
      <c r="C58" s="150" t="str">
        <f t="shared" si="39"/>
        <v/>
      </c>
      <c r="D58" s="150" t="str">
        <f t="shared" si="34"/>
        <v/>
      </c>
      <c r="E58" s="150" t="str">
        <f t="shared" si="35"/>
        <v/>
      </c>
      <c r="G58" s="150">
        <v>9</v>
      </c>
      <c r="H58" s="150" t="str">
        <f t="shared" si="36"/>
        <v/>
      </c>
      <c r="I58" s="150" t="str">
        <f t="shared" si="40"/>
        <v/>
      </c>
      <c r="J58" s="150" t="str">
        <f t="shared" si="37"/>
        <v/>
      </c>
      <c r="K58" s="150" t="str">
        <f t="shared" si="38"/>
        <v/>
      </c>
    </row>
    <row r="59" spans="1:11" ht="18.75" customHeight="1">
      <c r="A59" s="150">
        <v>10</v>
      </c>
      <c r="B59" s="150" t="str">
        <f t="shared" si="33"/>
        <v/>
      </c>
      <c r="C59" s="150" t="str">
        <f t="shared" si="39"/>
        <v/>
      </c>
      <c r="D59" s="150" t="str">
        <f t="shared" si="34"/>
        <v/>
      </c>
      <c r="E59" s="150" t="str">
        <f t="shared" si="35"/>
        <v/>
      </c>
      <c r="G59" s="150">
        <v>10</v>
      </c>
      <c r="H59" s="150" t="str">
        <f t="shared" si="36"/>
        <v/>
      </c>
      <c r="I59" s="150" t="str">
        <f t="shared" si="40"/>
        <v/>
      </c>
      <c r="J59" s="150" t="str">
        <f t="shared" si="37"/>
        <v/>
      </c>
      <c r="K59" s="150" t="str">
        <f t="shared" si="38"/>
        <v/>
      </c>
    </row>
    <row r="60" spans="1:11" ht="18.75" customHeight="1">
      <c r="A60" s="150">
        <v>11</v>
      </c>
      <c r="B60" s="150" t="str">
        <f t="shared" si="33"/>
        <v/>
      </c>
      <c r="C60" s="150" t="str">
        <f t="shared" si="39"/>
        <v/>
      </c>
      <c r="D60" s="150" t="str">
        <f t="shared" si="34"/>
        <v/>
      </c>
      <c r="E60" s="150" t="str">
        <f t="shared" si="35"/>
        <v/>
      </c>
      <c r="G60" s="150">
        <v>11</v>
      </c>
      <c r="H60" s="150" t="str">
        <f t="shared" si="36"/>
        <v/>
      </c>
      <c r="I60" s="150" t="str">
        <f t="shared" si="40"/>
        <v/>
      </c>
      <c r="J60" s="150" t="str">
        <f t="shared" si="37"/>
        <v/>
      </c>
      <c r="K60" s="150" t="str">
        <f t="shared" si="38"/>
        <v/>
      </c>
    </row>
    <row r="61" spans="1:11" ht="18.75" customHeight="1">
      <c r="A61" s="150">
        <v>12</v>
      </c>
      <c r="B61" s="150" t="str">
        <f t="shared" si="33"/>
        <v/>
      </c>
      <c r="C61" s="150" t="str">
        <f t="shared" si="39"/>
        <v/>
      </c>
      <c r="D61" s="150" t="str">
        <f t="shared" si="34"/>
        <v/>
      </c>
      <c r="E61" s="150" t="str">
        <f t="shared" si="35"/>
        <v/>
      </c>
      <c r="G61" s="150">
        <v>12</v>
      </c>
      <c r="H61" s="150" t="str">
        <f t="shared" si="36"/>
        <v/>
      </c>
      <c r="I61" s="150" t="str">
        <f t="shared" si="40"/>
        <v/>
      </c>
      <c r="J61" s="150" t="str">
        <f t="shared" si="37"/>
        <v/>
      </c>
      <c r="K61" s="150" t="str">
        <f t="shared" si="38"/>
        <v/>
      </c>
    </row>
    <row r="62" spans="1:11" ht="18.75" customHeight="1">
      <c r="A62" s="150">
        <v>13</v>
      </c>
      <c r="B62" s="150" t="str">
        <f t="shared" si="33"/>
        <v/>
      </c>
      <c r="C62" s="150" t="str">
        <f t="shared" si="39"/>
        <v/>
      </c>
      <c r="D62" s="150" t="str">
        <f t="shared" si="34"/>
        <v/>
      </c>
      <c r="E62" s="150" t="str">
        <f t="shared" si="35"/>
        <v/>
      </c>
      <c r="G62" s="150">
        <v>13</v>
      </c>
      <c r="H62" s="150" t="str">
        <f t="shared" si="36"/>
        <v/>
      </c>
      <c r="I62" s="150" t="str">
        <f t="shared" si="40"/>
        <v/>
      </c>
      <c r="J62" s="150" t="str">
        <f t="shared" si="37"/>
        <v/>
      </c>
      <c r="K62" s="150" t="str">
        <f t="shared" si="38"/>
        <v/>
      </c>
    </row>
    <row r="63" spans="1:11" ht="18.75" customHeight="1">
      <c r="A63" s="150">
        <v>14</v>
      </c>
      <c r="B63" s="150" t="str">
        <f t="shared" si="33"/>
        <v/>
      </c>
      <c r="C63" s="150" t="str">
        <f t="shared" si="39"/>
        <v/>
      </c>
      <c r="D63" s="150" t="str">
        <f t="shared" si="34"/>
        <v/>
      </c>
      <c r="E63" s="150" t="str">
        <f t="shared" si="35"/>
        <v/>
      </c>
      <c r="G63" s="150">
        <v>14</v>
      </c>
      <c r="H63" s="150" t="str">
        <f t="shared" si="36"/>
        <v/>
      </c>
      <c r="I63" s="150" t="str">
        <f t="shared" si="40"/>
        <v/>
      </c>
      <c r="J63" s="150" t="str">
        <f t="shared" si="37"/>
        <v/>
      </c>
      <c r="K63" s="150" t="str">
        <f t="shared" si="38"/>
        <v/>
      </c>
    </row>
    <row r="64" spans="1:11" ht="18.75" customHeight="1">
      <c r="A64" s="150">
        <v>15</v>
      </c>
      <c r="B64" s="150" t="str">
        <f t="shared" si="33"/>
        <v/>
      </c>
      <c r="C64" s="150" t="str">
        <f t="shared" si="39"/>
        <v/>
      </c>
      <c r="D64" s="150" t="str">
        <f t="shared" si="34"/>
        <v/>
      </c>
      <c r="E64" s="150" t="str">
        <f t="shared" si="35"/>
        <v/>
      </c>
      <c r="G64" s="150">
        <v>15</v>
      </c>
      <c r="H64" s="150" t="str">
        <f t="shared" si="36"/>
        <v/>
      </c>
      <c r="I64" s="150" t="str">
        <f t="shared" si="40"/>
        <v/>
      </c>
      <c r="J64" s="150" t="str">
        <f t="shared" si="37"/>
        <v/>
      </c>
      <c r="K64" s="150" t="str">
        <f t="shared" si="38"/>
        <v/>
      </c>
    </row>
    <row r="65" spans="1:11" ht="18.75" customHeight="1">
      <c r="A65" s="150">
        <v>16</v>
      </c>
      <c r="B65" s="150" t="str">
        <f t="shared" si="33"/>
        <v/>
      </c>
      <c r="C65" s="150" t="str">
        <f t="shared" si="39"/>
        <v/>
      </c>
      <c r="D65" s="150" t="str">
        <f t="shared" si="34"/>
        <v/>
      </c>
      <c r="E65" s="150" t="str">
        <f t="shared" si="35"/>
        <v/>
      </c>
      <c r="G65" s="150">
        <v>16</v>
      </c>
      <c r="H65" s="150" t="str">
        <f t="shared" si="36"/>
        <v/>
      </c>
      <c r="I65" s="150" t="str">
        <f t="shared" si="40"/>
        <v/>
      </c>
      <c r="J65" s="150" t="str">
        <f t="shared" si="37"/>
        <v/>
      </c>
      <c r="K65" s="150" t="str">
        <f t="shared" si="38"/>
        <v/>
      </c>
    </row>
    <row r="66" spans="1:11" ht="18.75" customHeight="1">
      <c r="A66" s="150">
        <v>17</v>
      </c>
      <c r="B66" s="150" t="str">
        <f t="shared" si="33"/>
        <v/>
      </c>
      <c r="C66" s="150" t="str">
        <f t="shared" si="39"/>
        <v/>
      </c>
      <c r="D66" s="150" t="str">
        <f t="shared" si="34"/>
        <v/>
      </c>
      <c r="E66" s="150" t="str">
        <f t="shared" si="35"/>
        <v/>
      </c>
      <c r="G66" s="150">
        <v>17</v>
      </c>
      <c r="H66" s="150" t="str">
        <f t="shared" si="36"/>
        <v/>
      </c>
      <c r="I66" s="150" t="str">
        <f t="shared" si="40"/>
        <v/>
      </c>
      <c r="J66" s="150" t="str">
        <f t="shared" si="37"/>
        <v/>
      </c>
      <c r="K66" s="150" t="str">
        <f t="shared" si="38"/>
        <v/>
      </c>
    </row>
    <row r="67" spans="1:11" ht="18.75" customHeight="1">
      <c r="A67" s="150">
        <v>18</v>
      </c>
      <c r="B67" s="150" t="str">
        <f t="shared" si="33"/>
        <v/>
      </c>
      <c r="C67" s="150" t="str">
        <f t="shared" si="39"/>
        <v/>
      </c>
      <c r="D67" s="150" t="str">
        <f t="shared" si="34"/>
        <v/>
      </c>
      <c r="E67" s="150" t="str">
        <f t="shared" si="35"/>
        <v/>
      </c>
      <c r="G67" s="150">
        <v>18</v>
      </c>
      <c r="H67" s="150" t="str">
        <f t="shared" si="36"/>
        <v/>
      </c>
      <c r="I67" s="150" t="str">
        <f t="shared" si="40"/>
        <v/>
      </c>
      <c r="J67" s="150" t="str">
        <f t="shared" si="37"/>
        <v/>
      </c>
      <c r="K67" s="150" t="str">
        <f t="shared" si="38"/>
        <v/>
      </c>
    </row>
    <row r="68" spans="1:11" ht="18.75" customHeight="1">
      <c r="A68" s="150">
        <v>19</v>
      </c>
      <c r="B68" s="150" t="str">
        <f t="shared" si="33"/>
        <v/>
      </c>
      <c r="C68" s="150" t="str">
        <f t="shared" si="39"/>
        <v/>
      </c>
      <c r="D68" s="150" t="str">
        <f t="shared" si="34"/>
        <v/>
      </c>
      <c r="E68" s="150" t="str">
        <f t="shared" si="35"/>
        <v/>
      </c>
      <c r="G68" s="150">
        <v>19</v>
      </c>
      <c r="H68" s="150" t="str">
        <f t="shared" si="36"/>
        <v/>
      </c>
      <c r="I68" s="150" t="str">
        <f t="shared" si="40"/>
        <v/>
      </c>
      <c r="J68" s="150" t="str">
        <f t="shared" si="37"/>
        <v/>
      </c>
      <c r="K68" s="150" t="str">
        <f t="shared" si="38"/>
        <v/>
      </c>
    </row>
    <row r="69" spans="1:11" ht="18.75" customHeight="1">
      <c r="A69" s="150">
        <v>20</v>
      </c>
      <c r="B69" s="150" t="str">
        <f t="shared" si="33"/>
        <v/>
      </c>
      <c r="C69" s="150" t="str">
        <f t="shared" si="39"/>
        <v/>
      </c>
      <c r="D69" s="150" t="str">
        <f t="shared" si="34"/>
        <v/>
      </c>
      <c r="E69" s="150" t="str">
        <f t="shared" si="35"/>
        <v/>
      </c>
      <c r="G69" s="150">
        <v>20</v>
      </c>
      <c r="H69" s="150" t="str">
        <f t="shared" si="36"/>
        <v/>
      </c>
      <c r="I69" s="150" t="str">
        <f t="shared" si="40"/>
        <v/>
      </c>
      <c r="J69" s="150" t="str">
        <f t="shared" si="37"/>
        <v/>
      </c>
      <c r="K69" s="150" t="str">
        <f t="shared" si="38"/>
        <v/>
      </c>
    </row>
    <row r="71" spans="1:11" ht="18.75" customHeight="1">
      <c r="A71" s="254" t="s">
        <v>59</v>
      </c>
      <c r="B71" s="254"/>
      <c r="C71" s="254"/>
      <c r="D71" s="254"/>
      <c r="E71" s="254"/>
      <c r="G71" s="255" t="s">
        <v>63</v>
      </c>
      <c r="H71" s="255"/>
      <c r="I71" s="255"/>
      <c r="J71" s="255"/>
      <c r="K71" s="255"/>
    </row>
    <row r="72" spans="1:11" ht="18.75" customHeight="1">
      <c r="A72" s="159" t="s">
        <v>39</v>
      </c>
      <c r="B72" s="159" t="s">
        <v>40</v>
      </c>
      <c r="C72" s="159" t="s">
        <v>41</v>
      </c>
      <c r="D72" s="159" t="s">
        <v>31</v>
      </c>
      <c r="E72" s="159" t="s">
        <v>42</v>
      </c>
      <c r="G72" s="160" t="s">
        <v>39</v>
      </c>
      <c r="H72" s="160" t="s">
        <v>40</v>
      </c>
      <c r="I72" s="160" t="s">
        <v>41</v>
      </c>
      <c r="J72" s="160" t="s">
        <v>31</v>
      </c>
      <c r="K72" s="160" t="s">
        <v>42</v>
      </c>
    </row>
    <row r="73" spans="1:11" ht="18.75" customHeight="1">
      <c r="A73" s="150">
        <v>1</v>
      </c>
      <c r="B73" s="150" t="str">
        <f>IFERROR(INDEX(O$4:O$23,MATCH(SMALL($AB$4:$AB$23,ROW(B1)),$AB$4:$AB$23,0)),"")</f>
        <v/>
      </c>
      <c r="C73" s="150" t="str">
        <f>IFERROR(INDEX(P$4:P$23,MATCH(SMALL($AB$4:$AB$23,ROW(A1)),$AB$4:$AB$23,0)),"")</f>
        <v/>
      </c>
      <c r="D73" s="150" t="str">
        <f t="shared" ref="D73:E75" si="41">IFERROR(INDEX(Q$4:Q$23,MATCH(SMALL($AB$4:$AB$23,ROW(C1)),$AB$4:$AB$23,0)),"")</f>
        <v/>
      </c>
      <c r="E73" s="150" t="str">
        <f t="shared" si="41"/>
        <v/>
      </c>
      <c r="G73" s="161">
        <v>1</v>
      </c>
      <c r="H73" s="150" t="str">
        <f>IFERROR(INDEX(O$27:O$46,MATCH(SMALL($AB$27:$AB$46,ROW(B1)),$AB$27:$AB$46,0)),"")</f>
        <v/>
      </c>
      <c r="I73" s="150" t="str">
        <f>IFERROR(INDEX(P$27:P$46,MATCH(SMALL($AB$27:$AB$46,ROW(A1)),$AB$27:$AB$46,0)),"")</f>
        <v/>
      </c>
      <c r="J73" s="150" t="str">
        <f t="shared" ref="J73:K75" si="42">IFERROR(INDEX(Q$27:Q$46,MATCH(SMALL($AB$27:$AB$46,ROW(C1)),$AB$27:$AB$46,0)),"")</f>
        <v/>
      </c>
      <c r="K73" s="150" t="str">
        <f t="shared" si="42"/>
        <v/>
      </c>
    </row>
    <row r="74" spans="1:11" ht="18.75" customHeight="1">
      <c r="A74" s="150">
        <v>2</v>
      </c>
      <c r="B74" s="150" t="str">
        <f>IFERROR(INDEX(O$4:O$23,MATCH(SMALL($AB$4:$AB$23,ROW(B2)),$AB$4:$AB$23,0)),"")</f>
        <v/>
      </c>
      <c r="C74" s="150" t="str">
        <f t="shared" ref="C74:C75" si="43">IFERROR(INDEX(P$4:P$23,MATCH(SMALL($AB$4:$AB$23,ROW(A2)),$AB$4:$AB$23,0)),"")</f>
        <v/>
      </c>
      <c r="D74" s="150" t="str">
        <f t="shared" si="41"/>
        <v/>
      </c>
      <c r="E74" s="150" t="str">
        <f t="shared" si="41"/>
        <v/>
      </c>
      <c r="G74" s="161">
        <v>2</v>
      </c>
      <c r="H74" s="150" t="str">
        <f>IFERROR(INDEX(O$27:O$46,MATCH(SMALL($AB$27:$AB$46,ROW(B2)),$AB$27:$AB$46,0)),"")</f>
        <v/>
      </c>
      <c r="I74" s="150" t="str">
        <f t="shared" ref="I74:I75" si="44">IFERROR(INDEX(P$27:P$46,MATCH(SMALL($AB$27:$AB$46,ROW(A2)),$AB$27:$AB$46,0)),"")</f>
        <v/>
      </c>
      <c r="J74" s="150" t="str">
        <f t="shared" si="42"/>
        <v/>
      </c>
      <c r="K74" s="150" t="str">
        <f t="shared" si="42"/>
        <v/>
      </c>
    </row>
    <row r="75" spans="1:11" ht="18.75" customHeight="1">
      <c r="A75" s="150">
        <v>3</v>
      </c>
      <c r="B75" s="150" t="str">
        <f>IFERROR(INDEX(O$4:O$23,MATCH(SMALL($AB$4:$AB$23,ROW(B3)),$AB$4:$AB$23,0)),"")</f>
        <v/>
      </c>
      <c r="C75" s="150" t="str">
        <f t="shared" si="43"/>
        <v/>
      </c>
      <c r="D75" s="150" t="str">
        <f t="shared" si="41"/>
        <v/>
      </c>
      <c r="E75" s="150" t="str">
        <f t="shared" si="41"/>
        <v/>
      </c>
      <c r="G75" s="161">
        <v>3</v>
      </c>
      <c r="H75" s="150" t="str">
        <f>IFERROR(INDEX(O$27:O$46,MATCH(SMALL($AB$27:$AB$46,ROW(B3)),$AB$27:$AB$46,0)),"")</f>
        <v/>
      </c>
      <c r="I75" s="150" t="str">
        <f t="shared" si="44"/>
        <v/>
      </c>
      <c r="J75" s="150" t="str">
        <f t="shared" si="42"/>
        <v/>
      </c>
      <c r="K75" s="150" t="str">
        <f t="shared" si="42"/>
        <v/>
      </c>
    </row>
    <row r="76" spans="1:11" ht="18.75" customHeight="1">
      <c r="A76" s="150" t="s">
        <v>50</v>
      </c>
      <c r="B76" s="150" t="str">
        <f>IFERROR(INDEX(O$4:O$23,MATCH(SMALL($AD$4:$AD$23,ROW(B1)),$AD$4:$AD$23,0)),"")</f>
        <v/>
      </c>
      <c r="C76" s="150" t="str">
        <f>IFERROR(INDEX(P$4:P$23,MATCH(SMALL($AB$4:$AB$23,ROW(A1)),$AB$4:$AB$23,0)),"")</f>
        <v/>
      </c>
      <c r="D76" s="150" t="str">
        <f>IFERROR(INDEX(Q$4:Q$23,MATCH(SMALL($AD$4:$AD$23,ROW(C1)),$AD$4:$AD$23,0)),"")</f>
        <v/>
      </c>
      <c r="E76" s="150" t="str">
        <f>IFERROR(INDEX(R$4:R$23,MATCH(SMALL($AD$4:$AD$23,ROW(D1)),$AD$4:$AD$23,0)),"")</f>
        <v/>
      </c>
      <c r="G76" s="150" t="s">
        <v>50</v>
      </c>
      <c r="H76" s="150" t="str">
        <f>IFERROR(INDEX(O$27:O$46,MATCH(SMALL($AD$27:$AD$46,ROW(B1)),$AD$27:$AD$46,0)),"")</f>
        <v/>
      </c>
      <c r="I76" s="150" t="str">
        <f>IFERROR(INDEX(P$27:P$46,MATCH(SMALL($AD$27:$AD$46,ROW(A1)),$AD$27:$AD$46,0)),"")</f>
        <v/>
      </c>
      <c r="J76" s="150" t="str">
        <f>IFERROR(INDEX(Q$27:Q$46,MATCH(SMALL($AD$27:$AD$46,ROW(C1)),$AD$27:$AD$46,0)),"")</f>
        <v/>
      </c>
      <c r="K76" s="150" t="str">
        <f>IFERROR(INDEX(R$27:R$46,MATCH(SMALL($AD$27:$AD$46,ROW(D1)),$AD$27:$AD$46,0)),"")</f>
        <v/>
      </c>
    </row>
    <row r="77" spans="1:11" ht="18.75" customHeight="1">
      <c r="A77" s="150" t="s">
        <v>50</v>
      </c>
      <c r="B77" s="150" t="str">
        <f>IFERROR(INDEX(O$4:O$23,MATCH(SMALL($AD$4:$AD$23,ROW(B2)),$AD$4:$AD$23,0)),"")</f>
        <v/>
      </c>
      <c r="C77" s="150" t="str">
        <f>IFERROR(INDEX(P$4:P$23,MATCH(SMALL($AB$4:$AB$23,ROW(A2)),$AB$4:$AB$23,0)),"")</f>
        <v/>
      </c>
      <c r="D77" s="150" t="str">
        <f>IFERROR(INDEX(Q$4:Q$23,MATCH(SMALL($AD$4:$AD$23,ROW(C2)),$AD$4:$AD$23,0)),"")</f>
        <v/>
      </c>
      <c r="E77" s="150" t="str">
        <f>IFERROR(INDEX(R$4:R$23,MATCH(SMALL($AD$4:$AD$23,ROW(D2)),$AD$4:$AD$23,0)),"")</f>
        <v/>
      </c>
      <c r="G77" s="150" t="s">
        <v>50</v>
      </c>
      <c r="H77" s="150" t="str">
        <f>IFERROR(INDEX(O$27:O$46,MATCH(SMALL($AD$27:$AD$46,ROW(B2)),$AD$27:$AD$46,0)),"")</f>
        <v/>
      </c>
      <c r="I77" s="150" t="str">
        <f>IFERROR(INDEX(P$27:P$46,MATCH(SMALL($AD$27:$AD$46,ROW(A2)),$AD$27:$AD$46,0)),"")</f>
        <v/>
      </c>
      <c r="J77" s="150" t="str">
        <f>IFERROR(INDEX(Q$27:Q$46,MATCH(SMALL($AD$27:$AD$46,ROW(C2)),$AD$27:$AD$46,0)),"")</f>
        <v/>
      </c>
      <c r="K77" s="150" t="str">
        <f>IFERROR(INDEX(R$27:R$46,MATCH(SMALL($AD$27:$AD$46,ROW(D2)),$AD$27:$AD$46,0)),"")</f>
        <v/>
      </c>
    </row>
    <row r="79" spans="1:11" ht="18.75" customHeight="1">
      <c r="A79" s="256" t="s">
        <v>62</v>
      </c>
      <c r="B79" s="256"/>
      <c r="C79" s="256"/>
      <c r="D79" s="256"/>
      <c r="E79" s="256"/>
      <c r="G79" s="257" t="s">
        <v>64</v>
      </c>
      <c r="H79" s="257"/>
      <c r="I79" s="257"/>
      <c r="J79" s="257"/>
      <c r="K79" s="257"/>
    </row>
    <row r="80" spans="1:11" ht="18.75" customHeight="1">
      <c r="A80" s="162" t="s">
        <v>39</v>
      </c>
      <c r="B80" s="162" t="s">
        <v>40</v>
      </c>
      <c r="C80" s="162" t="s">
        <v>41</v>
      </c>
      <c r="D80" s="162" t="s">
        <v>31</v>
      </c>
      <c r="E80" s="162" t="s">
        <v>42</v>
      </c>
      <c r="G80" s="163" t="s">
        <v>39</v>
      </c>
      <c r="H80" s="163" t="s">
        <v>40</v>
      </c>
      <c r="I80" s="163" t="s">
        <v>41</v>
      </c>
      <c r="J80" s="163" t="s">
        <v>31</v>
      </c>
      <c r="K80" s="163" t="s">
        <v>42</v>
      </c>
    </row>
    <row r="81" spans="1:11" ht="18.75" customHeight="1">
      <c r="A81" s="150">
        <v>1</v>
      </c>
      <c r="B81" s="150" t="str">
        <f>IFERROR(INDEX(O$4:O$23,MATCH(SMALL($AC$4:$AC$23,ROW(B1)),$AC$4:$AC$23,0)),"")</f>
        <v/>
      </c>
      <c r="C81" s="150" t="str">
        <f>IFERROR(INDEX(P$4:P$23,MATCH(SMALL($AC$4:$AC$23,ROW(A1)),$AC$4:$AC$23,0)),"")</f>
        <v/>
      </c>
      <c r="D81" s="150" t="str">
        <f t="shared" ref="D81:E83" si="45">IFERROR(INDEX(Q$4:Q$23,MATCH(SMALL($AC$4:$AC$23,ROW(C1)),$AC$4:$AC$23,0)),"")</f>
        <v/>
      </c>
      <c r="E81" s="150" t="str">
        <f t="shared" si="45"/>
        <v/>
      </c>
      <c r="G81" s="161">
        <v>1</v>
      </c>
      <c r="H81" s="150" t="str">
        <f>IFERROR(INDEX(O$27:O$46,MATCH(SMALL($AC$27:$AC$46,ROW(B1)),$AC$27:$AC$46,0)),"")</f>
        <v/>
      </c>
      <c r="I81" s="150" t="str">
        <f>IFERROR(INDEX(P$27:P$46,MATCH(SMALL($AC$27:$AC$46,ROW(A1)),$AC$27:$AC$46,0)),"")</f>
        <v/>
      </c>
      <c r="J81" s="150" t="str">
        <f t="shared" ref="J81:K83" si="46">IFERROR(INDEX(Q$27:Q$46,MATCH(SMALL($AC$27:$AC$46,ROW(C1)),$AC$27:$AC$46,0)),"")</f>
        <v/>
      </c>
      <c r="K81" s="150" t="str">
        <f t="shared" si="46"/>
        <v/>
      </c>
    </row>
    <row r="82" spans="1:11" ht="18.75" customHeight="1">
      <c r="A82" s="150">
        <v>2</v>
      </c>
      <c r="B82" s="150" t="str">
        <f>IFERROR(INDEX(O$4:O$23,MATCH(SMALL($AC$4:$AC$23,ROW(B2)),$AC$4:$AC$23,0)),"")</f>
        <v/>
      </c>
      <c r="C82" s="150" t="str">
        <f t="shared" ref="C82:C83" si="47">IFERROR(INDEX(P$4:P$23,MATCH(SMALL($AC$4:$AC$23,ROW(A2)),$AC$4:$AC$23,0)),"")</f>
        <v/>
      </c>
      <c r="D82" s="150" t="str">
        <f t="shared" si="45"/>
        <v/>
      </c>
      <c r="E82" s="150" t="str">
        <f t="shared" si="45"/>
        <v/>
      </c>
      <c r="G82" s="161">
        <v>2</v>
      </c>
      <c r="H82" s="150" t="str">
        <f>IFERROR(INDEX(O$27:O$46,MATCH(SMALL($AC$27:$AC$46,ROW(B2)),$AC$27:$AC$46,0)),"")</f>
        <v/>
      </c>
      <c r="I82" s="150" t="str">
        <f t="shared" ref="I82:I83" si="48">IFERROR(INDEX(P$27:P$46,MATCH(SMALL($AC$27:$AC$46,ROW(A2)),$AC$27:$AC$46,0)),"")</f>
        <v/>
      </c>
      <c r="J82" s="150" t="str">
        <f t="shared" si="46"/>
        <v/>
      </c>
      <c r="K82" s="150" t="str">
        <f t="shared" si="46"/>
        <v/>
      </c>
    </row>
    <row r="83" spans="1:11" ht="18.75" customHeight="1">
      <c r="A83" s="150">
        <v>3</v>
      </c>
      <c r="B83" s="150" t="str">
        <f>IFERROR(INDEX(O$4:O$23,MATCH(SMALL($AC$4:$AC$23,ROW(B3)),$AC$4:$AC$23,0)),"")</f>
        <v/>
      </c>
      <c r="C83" s="150" t="str">
        <f t="shared" si="47"/>
        <v/>
      </c>
      <c r="D83" s="150" t="str">
        <f t="shared" si="45"/>
        <v/>
      </c>
      <c r="E83" s="150" t="str">
        <f t="shared" si="45"/>
        <v/>
      </c>
      <c r="G83" s="161">
        <v>3</v>
      </c>
      <c r="H83" s="150" t="str">
        <f>IFERROR(INDEX(O$27:O$46,MATCH(SMALL($AC$27:$AC$46,ROW(B3)),$AC$27:$AC$46,0)),"")</f>
        <v/>
      </c>
      <c r="I83" s="150" t="str">
        <f t="shared" si="48"/>
        <v/>
      </c>
      <c r="J83" s="150" t="str">
        <f t="shared" si="46"/>
        <v/>
      </c>
      <c r="K83" s="150" t="str">
        <f t="shared" si="46"/>
        <v/>
      </c>
    </row>
    <row r="84" spans="1:11" ht="18.75" customHeight="1">
      <c r="A84" s="150" t="s">
        <v>50</v>
      </c>
      <c r="B84" s="150" t="str">
        <f>IFERROR(INDEX(O$4:O$23,MATCH(SMALL($AE$4:$AE$23,ROW(B1)),$AE$4:$AE$23,0)),"")</f>
        <v/>
      </c>
      <c r="C84" s="150" t="str">
        <f>IFERROR(INDEX(P$4:P$23,MATCH(SMALL($AE$4:$AE$23,ROW(A1)),$AE$4:$AE$23,0)),"")</f>
        <v/>
      </c>
      <c r="D84" s="150" t="str">
        <f>IFERROR(INDEX(Q$4:Q$23,MATCH(SMALL($AE$4:$AE$23,ROW(C1)),$AE$4:$AE$23,0)),"")</f>
        <v/>
      </c>
      <c r="E84" s="150" t="str">
        <f>IFERROR(INDEX(R$4:R$23,MATCH(SMALL($AE$4:$AE$23,ROW(D1)),$AE$4:$AE$23,0)),"")</f>
        <v/>
      </c>
      <c r="G84" s="150" t="s">
        <v>50</v>
      </c>
      <c r="H84" s="150" t="str">
        <f>IFERROR(INDEX(O$27:O$46,MATCH(SMALL($AE$27:$AE$46,ROW(B1)),$AE$27:$AE$46,0)),"")</f>
        <v/>
      </c>
      <c r="I84" s="150" t="str">
        <f>IFERROR(INDEX(P$27:P$46,MATCH(SMALL($AE$27:$AE$46,ROW(A1)),$AE$27:$AE$46,0)),"")</f>
        <v/>
      </c>
      <c r="J84" s="150" t="str">
        <f>IFERROR(INDEX(Q$27:Q$46,MATCH(SMALL($AE$27:$AE$46,ROW(C1)),$AE$27:$AE$46,0)),"")</f>
        <v/>
      </c>
      <c r="K84" s="150" t="str">
        <f>IFERROR(INDEX(R$27:R$46,MATCH(SMALL($AE$27:$AE$46,ROW(D1)),$AE$27:$AE$46,0)),"")</f>
        <v/>
      </c>
    </row>
    <row r="85" spans="1:11" ht="18.75" customHeight="1">
      <c r="A85" s="150" t="s">
        <v>50</v>
      </c>
      <c r="B85" s="150" t="str">
        <f>IFERROR(INDEX(O$4:O$23,MATCH(SMALL($AE$4:$AE$23,ROW(B2)),$AE$4:$AE$23,0)),"")</f>
        <v/>
      </c>
      <c r="C85" s="150" t="str">
        <f>IFERROR(INDEX(P$4:P$23,MATCH(SMALL($AE$4:$AE$23,ROW(A2)),$AE$4:$AE$23,0)),"")</f>
        <v/>
      </c>
      <c r="D85" s="150" t="str">
        <f>IFERROR(INDEX(Q$4:Q$23,MATCH(SMALL($AE$4:$AE$23,ROW(C2)),$AE$4:$AE$23,0)),"")</f>
        <v/>
      </c>
      <c r="E85" s="150" t="str">
        <f>IFERROR(INDEX(R$4:R$23,MATCH(SMALL($AE$4:$AE$23,ROW(D2)),$AE$4:$AE$23,0)),"")</f>
        <v/>
      </c>
      <c r="G85" s="150" t="s">
        <v>50</v>
      </c>
      <c r="H85" s="150" t="str">
        <f>IFERROR(INDEX(O$27:O$46,MATCH(SMALL($AE$27:$AE$46,ROW(B2)),$AE$27:$AE$46,0)),"")</f>
        <v/>
      </c>
      <c r="I85" s="150" t="str">
        <f>IFERROR(INDEX(P$27:P$46,MATCH(SMALL($AE$27:$AE$46,ROW(A2)),$AE$27:$AE$46,0)),"")</f>
        <v/>
      </c>
      <c r="J85" s="150" t="str">
        <f>IFERROR(INDEX(Q$27:Q$46,MATCH(SMALL($AE$27:$AE$46,ROW(C2)),$AE$27:$AE$46,0)),"")</f>
        <v/>
      </c>
      <c r="K85" s="150" t="str">
        <f>IFERROR(INDEX(R$27:R$46,MATCH(SMALL($AE$27:$AE$46,ROW(D2)),$AE$27:$AE$46,0)),"")</f>
        <v/>
      </c>
    </row>
  </sheetData>
  <sheetProtection algorithmName="SHA-512" hashValue="OKJjuxPy3+VpqSzh7EkAnotX5d4Yow72Om40tUt6xjH6eLo1EilMtppqEZPneZxnYqVgZvDIvLxjGDAn/SwNBw==" saltValue="XmZ7ZdaXGcYXnQ/125TsyQ==" spinCount="100000" sheet="1" objects="1" scenarios="1"/>
  <mergeCells count="11">
    <mergeCell ref="A1:L1"/>
    <mergeCell ref="A71:E71"/>
    <mergeCell ref="G71:K71"/>
    <mergeCell ref="A79:E79"/>
    <mergeCell ref="G79:K79"/>
    <mergeCell ref="A2:E2"/>
    <mergeCell ref="G2:K2"/>
    <mergeCell ref="A25:E25"/>
    <mergeCell ref="G25:K25"/>
    <mergeCell ref="A48:E48"/>
    <mergeCell ref="G48:K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topLeftCell="A21" zoomScale="115" zoomScaleNormal="100" zoomScaleSheetLayoutView="115" workbookViewId="0">
      <selection activeCell="B6" sqref="B6"/>
    </sheetView>
  </sheetViews>
  <sheetFormatPr defaultColWidth="11.59765625" defaultRowHeight="13.2"/>
  <cols>
    <col min="1" max="3" width="11.59765625" style="15"/>
    <col min="4" max="4" width="2.8984375" style="15" customWidth="1"/>
    <col min="5" max="8" width="8.5" style="15" bestFit="1" customWidth="1"/>
    <col min="9" max="16384" width="11.59765625" style="15"/>
  </cols>
  <sheetData>
    <row r="1" spans="1:8" ht="23.4">
      <c r="A1" s="264" t="s">
        <v>65</v>
      </c>
      <c r="B1" s="264"/>
      <c r="C1" s="264"/>
      <c r="D1" s="264"/>
      <c r="E1" s="264"/>
      <c r="F1" s="264"/>
      <c r="G1" s="264"/>
      <c r="H1" s="264"/>
    </row>
    <row r="3" spans="1:8" ht="19.95" customHeight="1">
      <c r="A3" s="265" t="s">
        <v>98</v>
      </c>
      <c r="B3" s="266"/>
      <c r="C3" s="267"/>
      <c r="D3" s="16"/>
      <c r="E3" s="16" t="s">
        <v>18</v>
      </c>
      <c r="F3" s="19"/>
    </row>
    <row r="4" spans="1:8" ht="19.95" customHeight="1">
      <c r="A4" s="17"/>
      <c r="C4" s="18"/>
      <c r="E4" s="16" t="s">
        <v>19</v>
      </c>
      <c r="F4" s="19"/>
    </row>
    <row r="5" spans="1:8" ht="19.95" customHeight="1">
      <c r="A5" s="17"/>
      <c r="C5" s="18"/>
      <c r="E5" s="16" t="s">
        <v>66</v>
      </c>
      <c r="F5" s="19"/>
      <c r="H5" s="19"/>
    </row>
    <row r="6" spans="1:8" ht="19.95" customHeight="1">
      <c r="A6" s="17"/>
      <c r="C6" s="18"/>
      <c r="E6" s="16" t="s">
        <v>21</v>
      </c>
      <c r="F6" s="19"/>
      <c r="H6" s="19"/>
    </row>
    <row r="7" spans="1:8" ht="28.95" customHeight="1">
      <c r="A7" s="17"/>
      <c r="C7" s="18"/>
      <c r="E7" s="16" t="s">
        <v>22</v>
      </c>
      <c r="H7" s="19"/>
    </row>
    <row r="8" spans="1:8" ht="19.95" customHeight="1">
      <c r="A8" s="17"/>
      <c r="C8" s="18"/>
      <c r="E8" s="16"/>
      <c r="H8" s="19"/>
    </row>
    <row r="9" spans="1:8" ht="19.95" customHeight="1">
      <c r="A9" s="17"/>
      <c r="C9" s="18"/>
      <c r="E9" s="16" t="s">
        <v>23</v>
      </c>
      <c r="F9" s="19"/>
      <c r="H9" s="19"/>
    </row>
    <row r="10" spans="1:8" ht="19.95" customHeight="1">
      <c r="A10" s="17"/>
      <c r="C10" s="18"/>
      <c r="E10" s="16"/>
      <c r="F10" s="19"/>
      <c r="H10" s="19"/>
    </row>
    <row r="11" spans="1:8" ht="19.95" customHeight="1">
      <c r="A11" s="17"/>
      <c r="C11" s="18"/>
      <c r="E11" s="268" t="s">
        <v>99</v>
      </c>
      <c r="F11" s="268"/>
      <c r="G11" s="268"/>
      <c r="H11" s="19"/>
    </row>
    <row r="12" spans="1:8" ht="19.95" customHeight="1">
      <c r="A12" s="17"/>
      <c r="C12" s="18"/>
      <c r="E12" s="263" t="s">
        <v>100</v>
      </c>
      <c r="F12" s="263"/>
      <c r="G12" s="263"/>
      <c r="H12" s="19"/>
    </row>
    <row r="13" spans="1:8" ht="28.95" customHeight="1">
      <c r="A13" s="17"/>
      <c r="C13" s="18"/>
      <c r="E13" s="263" t="s">
        <v>101</v>
      </c>
      <c r="F13" s="263"/>
      <c r="G13" s="263"/>
      <c r="H13" s="19"/>
    </row>
    <row r="14" spans="1:8" ht="19.95" customHeight="1">
      <c r="A14" s="17"/>
      <c r="C14" s="18"/>
      <c r="E14" s="263" t="s">
        <v>102</v>
      </c>
      <c r="F14" s="263"/>
      <c r="G14" s="263"/>
      <c r="H14" s="19"/>
    </row>
    <row r="15" spans="1:8" ht="19.95" customHeight="1">
      <c r="A15" s="17"/>
      <c r="C15" s="18"/>
      <c r="E15" s="268" t="s">
        <v>103</v>
      </c>
      <c r="F15" s="268"/>
      <c r="G15" s="268"/>
      <c r="H15" s="19"/>
    </row>
    <row r="16" spans="1:8" ht="19.95" customHeight="1">
      <c r="A16" s="50"/>
      <c r="B16" s="51"/>
      <c r="C16" s="52"/>
      <c r="E16" s="263" t="s">
        <v>104</v>
      </c>
      <c r="F16" s="263"/>
      <c r="G16" s="263"/>
      <c r="H16" s="19"/>
    </row>
    <row r="17" spans="1:8" ht="19.95" customHeight="1">
      <c r="H17" s="19"/>
    </row>
    <row r="18" spans="1:8" ht="19.95" customHeight="1">
      <c r="F18" s="20"/>
      <c r="G18" s="19"/>
      <c r="H18" s="19"/>
    </row>
    <row r="19" spans="1:8" ht="19.95" customHeight="1">
      <c r="A19" s="53" t="s">
        <v>67</v>
      </c>
      <c r="B19" s="269" t="s">
        <v>68</v>
      </c>
      <c r="C19" s="269"/>
      <c r="D19" s="54"/>
      <c r="E19" s="270" t="s">
        <v>69</v>
      </c>
      <c r="F19" s="271"/>
      <c r="G19" s="271"/>
      <c r="H19" s="271"/>
    </row>
    <row r="20" spans="1:8" ht="19.95" customHeight="1">
      <c r="A20" s="21" t="s">
        <v>70</v>
      </c>
      <c r="B20" s="272"/>
      <c r="C20" s="273"/>
      <c r="D20" s="55"/>
      <c r="E20" s="270"/>
      <c r="F20" s="271"/>
      <c r="G20" s="271"/>
      <c r="H20" s="271"/>
    </row>
    <row r="21" spans="1:8" ht="19.95" customHeight="1">
      <c r="A21" s="56" t="s">
        <v>71</v>
      </c>
      <c r="B21" s="274" t="s">
        <v>72</v>
      </c>
      <c r="C21" s="274"/>
      <c r="D21" s="22"/>
      <c r="E21" s="270"/>
      <c r="F21" s="271"/>
      <c r="G21" s="271"/>
      <c r="H21" s="271"/>
    </row>
    <row r="22" spans="1:8" ht="19.95" customHeight="1">
      <c r="A22" s="21" t="s">
        <v>105</v>
      </c>
      <c r="B22" s="269" t="s">
        <v>73</v>
      </c>
      <c r="C22" s="269"/>
      <c r="D22" s="22"/>
    </row>
    <row r="23" spans="1:8" ht="19.95" customHeight="1">
      <c r="A23" s="53" t="s">
        <v>74</v>
      </c>
      <c r="B23" s="275" t="s">
        <v>75</v>
      </c>
      <c r="C23" s="275"/>
      <c r="D23" s="22"/>
      <c r="E23" s="276" t="s">
        <v>76</v>
      </c>
      <c r="F23" s="277"/>
      <c r="G23" s="277"/>
      <c r="H23" s="277"/>
    </row>
    <row r="24" spans="1:8" ht="19.95" customHeight="1">
      <c r="A24" s="57" t="s">
        <v>77</v>
      </c>
      <c r="B24" s="278">
        <v>1234567</v>
      </c>
      <c r="C24" s="278"/>
      <c r="D24" s="22"/>
      <c r="E24" s="276"/>
      <c r="F24" s="277"/>
      <c r="G24" s="277"/>
      <c r="H24" s="277"/>
    </row>
    <row r="25" spans="1:8" ht="19.95" customHeight="1">
      <c r="A25" s="57" t="s">
        <v>106</v>
      </c>
      <c r="B25" s="279" t="s">
        <v>78</v>
      </c>
      <c r="C25" s="279"/>
      <c r="D25" s="22"/>
      <c r="E25" s="276"/>
      <c r="F25" s="277"/>
      <c r="G25" s="277"/>
      <c r="H25" s="277"/>
    </row>
    <row r="26" spans="1:8" ht="28.2">
      <c r="A26" s="58" t="s">
        <v>79</v>
      </c>
      <c r="B26" s="280"/>
      <c r="C26" s="281"/>
      <c r="D26" s="22"/>
      <c r="E26" s="59"/>
      <c r="F26" s="89"/>
      <c r="G26" s="89"/>
      <c r="H26" s="90"/>
    </row>
    <row r="27" spans="1:8" ht="50.1" customHeight="1">
      <c r="A27" s="282" t="s">
        <v>107</v>
      </c>
      <c r="B27" s="283"/>
      <c r="C27" s="283"/>
      <c r="D27" s="284" t="s">
        <v>108</v>
      </c>
      <c r="E27" s="285"/>
      <c r="F27" s="285"/>
      <c r="G27" s="285"/>
      <c r="H27" s="286"/>
    </row>
    <row r="28" spans="1:8" ht="19.95" customHeight="1">
      <c r="A28" s="287" t="s">
        <v>80</v>
      </c>
      <c r="B28" s="287"/>
      <c r="C28" s="287"/>
      <c r="D28" s="287"/>
      <c r="E28" s="287"/>
      <c r="F28" s="287"/>
      <c r="G28" s="287"/>
      <c r="H28" s="287"/>
    </row>
    <row r="29" spans="1:8" ht="100.2" customHeight="1">
      <c r="A29" s="288" t="s">
        <v>81</v>
      </c>
      <c r="B29" s="288"/>
      <c r="C29" s="288"/>
      <c r="D29" s="288"/>
      <c r="E29" s="288"/>
      <c r="F29" s="288"/>
      <c r="G29" s="288"/>
      <c r="H29" s="288"/>
    </row>
    <row r="30" spans="1:8" ht="19.95" customHeight="1">
      <c r="A30" s="22"/>
      <c r="B30" s="22"/>
      <c r="C30" s="22"/>
    </row>
    <row r="31" spans="1:8" ht="19.95" customHeight="1">
      <c r="A31" s="22"/>
      <c r="B31" s="22"/>
      <c r="C31" s="22"/>
    </row>
    <row r="32" spans="1:8" ht="19.95" customHeight="1">
      <c r="A32" s="22"/>
      <c r="B32" s="22"/>
      <c r="C32" s="22"/>
    </row>
    <row r="33" spans="1:3" ht="19.95" customHeight="1">
      <c r="A33" s="22"/>
      <c r="B33" s="22"/>
      <c r="C33" s="22"/>
    </row>
    <row r="34" spans="1:3" ht="19.95" customHeight="1">
      <c r="A34" s="22"/>
      <c r="B34" s="22"/>
      <c r="C34" s="22"/>
    </row>
  </sheetData>
  <mergeCells count="24">
    <mergeCell ref="B26:C26"/>
    <mergeCell ref="A27:C27"/>
    <mergeCell ref="D27:H27"/>
    <mergeCell ref="A28:H28"/>
    <mergeCell ref="A29:H29"/>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A1:H1"/>
    <mergeCell ref="A3:C3"/>
    <mergeCell ref="E11:G11"/>
    <mergeCell ref="E12:G12"/>
    <mergeCell ref="E13:G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慈光明徳会13</cp:lastModifiedBy>
  <cp:lastPrinted>2025-03-13T06:37:44Z</cp:lastPrinted>
  <dcterms:created xsi:type="dcterms:W3CDTF">2023-04-20T06:41:12Z</dcterms:created>
  <dcterms:modified xsi:type="dcterms:W3CDTF">2025-03-15T01:16:58Z</dcterms:modified>
</cp:coreProperties>
</file>