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空手\全空連関係\令和8年度\全中予選\"/>
    </mc:Choice>
  </mc:AlternateContent>
  <xr:revisionPtr revIDLastSave="0" documentId="8_{BB575062-BA77-4E24-AEB5-69168514A705}" xr6:coauthVersionLast="47" xr6:coauthVersionMax="47" xr10:uidLastSave="{00000000-0000-0000-0000-000000000000}"/>
  <bookViews>
    <workbookView xWindow="-120" yWindow="-120" windowWidth="29040" windowHeight="15720" activeTab="1" xr2:uid="{CEB77814-D0A2-47A7-BAAC-99BA2BB61058}"/>
  </bookViews>
  <sheets>
    <sheet name="注意事項" sheetId="9" r:id="rId1"/>
    <sheet name="申込書" sheetId="1" r:id="rId2"/>
    <sheet name="エントリー表" sheetId="4" r:id="rId3"/>
    <sheet name="過払い" sheetId="10" r:id="rId4"/>
  </sheets>
  <definedNames>
    <definedName name="_xlnm.Print_Area" localSheetId="2">エントリー表!$A$2:$I$95</definedName>
    <definedName name="_xlnm.Print_Area" localSheetId="3">過払い!$A$1:$H$29</definedName>
    <definedName name="_xlnm.Print_Area" localSheetId="1">申込書!$A$2:$Q$46,申込書!$A$48:$E$62</definedName>
    <definedName name="_xlnm.Print_Area" localSheetId="0">注意事項!$A$1:$A$26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6" i="1" l="1"/>
  <c r="G20" i="1"/>
  <c r="T41" i="1"/>
  <c r="U41" i="1"/>
  <c r="T42" i="1"/>
  <c r="U42" i="1"/>
  <c r="T43" i="1"/>
  <c r="U43" i="1"/>
  <c r="T44" i="1"/>
  <c r="U44" i="1"/>
  <c r="T45" i="1"/>
  <c r="U45" i="1"/>
  <c r="T21" i="1"/>
  <c r="U21" i="1"/>
  <c r="F40" i="1" l="1"/>
  <c r="G40" i="1"/>
  <c r="F41" i="1"/>
  <c r="G41" i="1"/>
  <c r="F42" i="1"/>
  <c r="G42" i="1"/>
  <c r="F43" i="1"/>
  <c r="G43" i="1"/>
  <c r="F44" i="1"/>
  <c r="G44" i="1"/>
  <c r="F45" i="1"/>
  <c r="G45" i="1"/>
  <c r="Q46" i="1"/>
  <c r="O46" i="1"/>
  <c r="N46" i="1"/>
  <c r="M46" i="1"/>
  <c r="H15" i="1" l="1"/>
  <c r="G21" i="1"/>
  <c r="F20" i="1"/>
  <c r="F21" i="1"/>
  <c r="F22" i="1" l="1"/>
  <c r="G22" i="1"/>
  <c r="F23" i="1"/>
  <c r="G23" i="1"/>
  <c r="F24" i="1"/>
  <c r="G24" i="1"/>
  <c r="F25" i="1"/>
  <c r="G25" i="1"/>
  <c r="F26" i="1"/>
  <c r="G26" i="1"/>
  <c r="F27" i="1"/>
  <c r="G27" i="1"/>
  <c r="F28" i="1"/>
  <c r="G28" i="1"/>
  <c r="F29" i="1"/>
  <c r="G29" i="1"/>
  <c r="G37" i="1" l="1"/>
  <c r="G38" i="1"/>
  <c r="G30" i="1"/>
  <c r="G36" i="1"/>
  <c r="G35" i="1"/>
  <c r="G34" i="1"/>
  <c r="G33" i="1"/>
  <c r="G32" i="1"/>
  <c r="G39" i="1"/>
  <c r="G31" i="1"/>
  <c r="T23" i="1" l="1"/>
  <c r="T24" i="1"/>
  <c r="T25" i="1"/>
  <c r="T26" i="1"/>
  <c r="T27" i="1"/>
  <c r="T28" i="1"/>
  <c r="T29" i="1"/>
  <c r="T30" i="1"/>
  <c r="T31" i="1"/>
  <c r="T32" i="1"/>
  <c r="T33" i="1"/>
  <c r="T34" i="1"/>
  <c r="T35" i="1"/>
  <c r="T36" i="1"/>
  <c r="T37" i="1"/>
  <c r="T38" i="1"/>
  <c r="T39" i="1"/>
  <c r="T40" i="1"/>
  <c r="U29" i="1"/>
  <c r="U30" i="1"/>
  <c r="U31" i="1"/>
  <c r="U32" i="1"/>
  <c r="U33" i="1"/>
  <c r="U34" i="1"/>
  <c r="U35" i="1"/>
  <c r="U36" i="1"/>
  <c r="U37" i="1"/>
  <c r="U38" i="1"/>
  <c r="U39" i="1"/>
  <c r="U40" i="1"/>
  <c r="U23" i="1"/>
  <c r="U24" i="1"/>
  <c r="U25" i="1"/>
  <c r="U26" i="1"/>
  <c r="U27" i="1"/>
  <c r="U28" i="1"/>
  <c r="U22" i="1"/>
  <c r="T22" i="1"/>
  <c r="L9" i="4" l="1"/>
  <c r="L5" i="4"/>
  <c r="L6" i="4"/>
  <c r="L7" i="4"/>
  <c r="L11" i="4"/>
  <c r="L18" i="4"/>
  <c r="L21" i="4"/>
  <c r="L17" i="4"/>
  <c r="L22" i="4"/>
  <c r="L23" i="4"/>
  <c r="L13" i="4"/>
  <c r="L8" i="4"/>
  <c r="L19" i="4"/>
  <c r="L12" i="4"/>
  <c r="L14" i="4"/>
  <c r="L4" i="4"/>
  <c r="L16" i="4"/>
  <c r="L15" i="4"/>
  <c r="L10" i="4"/>
  <c r="L20" i="4"/>
  <c r="L32" i="4"/>
  <c r="L33" i="4"/>
  <c r="L42" i="4"/>
  <c r="L46" i="4"/>
  <c r="L36" i="4"/>
  <c r="L45" i="4"/>
  <c r="L27" i="4"/>
  <c r="L41" i="4"/>
  <c r="L35" i="4"/>
  <c r="L30" i="4"/>
  <c r="L29" i="4"/>
  <c r="L31" i="4"/>
  <c r="L40" i="4"/>
  <c r="L39" i="4"/>
  <c r="L43" i="4"/>
  <c r="L38" i="4"/>
  <c r="L28" i="4"/>
  <c r="L37" i="4"/>
  <c r="L44" i="4"/>
  <c r="L34" i="4"/>
  <c r="N21" i="4"/>
  <c r="N13" i="4"/>
  <c r="N12" i="4"/>
  <c r="N5" i="4"/>
  <c r="N20" i="4"/>
  <c r="N4" i="4"/>
  <c r="N10" i="4"/>
  <c r="N23" i="4"/>
  <c r="N19" i="4"/>
  <c r="N16" i="4"/>
  <c r="N6" i="4"/>
  <c r="N18" i="4"/>
  <c r="N8" i="4"/>
  <c r="N17" i="4"/>
  <c r="N9" i="4"/>
  <c r="N7" i="4"/>
  <c r="N15" i="4"/>
  <c r="N22" i="4"/>
  <c r="N11" i="4"/>
  <c r="N14" i="4"/>
  <c r="R5" i="4"/>
  <c r="Z5" i="4" s="1"/>
  <c r="P6" i="4"/>
  <c r="V6" i="4" s="1"/>
  <c r="R9" i="4"/>
  <c r="P10" i="4"/>
  <c r="V10" i="4" s="1"/>
  <c r="R13" i="4"/>
  <c r="X13" i="4" s="1"/>
  <c r="P14" i="4"/>
  <c r="V14" i="4" s="1"/>
  <c r="R17" i="4"/>
  <c r="X17" i="4" s="1"/>
  <c r="P18" i="4"/>
  <c r="V18" i="4" s="1"/>
  <c r="R21" i="4"/>
  <c r="X21" i="4" s="1"/>
  <c r="P22" i="4"/>
  <c r="V22" i="4" s="1"/>
  <c r="Q4" i="4"/>
  <c r="W4" i="4" s="1"/>
  <c r="P15" i="4"/>
  <c r="V15" i="4" s="1"/>
  <c r="P19" i="4"/>
  <c r="V19" i="4" s="1"/>
  <c r="P23" i="4"/>
  <c r="V23" i="4" s="1"/>
  <c r="M5" i="4"/>
  <c r="O8" i="4"/>
  <c r="U8" i="4" s="1"/>
  <c r="Q11" i="4"/>
  <c r="W11" i="4" s="1"/>
  <c r="O16" i="4"/>
  <c r="U16" i="4" s="1"/>
  <c r="S18" i="4"/>
  <c r="Y18" i="4" s="1"/>
  <c r="O20" i="4"/>
  <c r="U20" i="4" s="1"/>
  <c r="S22" i="4"/>
  <c r="S5" i="4"/>
  <c r="Y5" i="4" s="1"/>
  <c r="Q6" i="4"/>
  <c r="W6" i="4" s="1"/>
  <c r="O7" i="4"/>
  <c r="U7" i="4" s="1"/>
  <c r="M8" i="4"/>
  <c r="S9" i="4"/>
  <c r="AA9" i="4" s="1"/>
  <c r="Q10" i="4"/>
  <c r="W10" i="4" s="1"/>
  <c r="O11" i="4"/>
  <c r="U11" i="4" s="1"/>
  <c r="M12" i="4"/>
  <c r="S13" i="4"/>
  <c r="Y13" i="4" s="1"/>
  <c r="Q14" i="4"/>
  <c r="W14" i="4" s="1"/>
  <c r="O15" i="4"/>
  <c r="U15" i="4" s="1"/>
  <c r="M16" i="4"/>
  <c r="S17" i="4"/>
  <c r="AA17" i="4" s="1"/>
  <c r="Q18" i="4"/>
  <c r="W18" i="4" s="1"/>
  <c r="O19" i="4"/>
  <c r="U19" i="4" s="1"/>
  <c r="M20" i="4"/>
  <c r="S21" i="4"/>
  <c r="Y21" i="4" s="1"/>
  <c r="Q22" i="4"/>
  <c r="W22" i="4" s="1"/>
  <c r="O23" i="4"/>
  <c r="U23" i="4" s="1"/>
  <c r="P4" i="4"/>
  <c r="V4" i="4" s="1"/>
  <c r="R10" i="4"/>
  <c r="X10" i="4" s="1"/>
  <c r="P11" i="4"/>
  <c r="V11" i="4" s="1"/>
  <c r="R14" i="4"/>
  <c r="Z14" i="4" s="1"/>
  <c r="S6" i="4"/>
  <c r="Y6" i="4" s="1"/>
  <c r="M9" i="4"/>
  <c r="M13" i="4"/>
  <c r="Q15" i="4"/>
  <c r="W15" i="4" s="1"/>
  <c r="M21" i="4"/>
  <c r="Q23" i="4"/>
  <c r="W23" i="4" s="1"/>
  <c r="R6" i="4"/>
  <c r="P7" i="4"/>
  <c r="V7" i="4" s="1"/>
  <c r="R18" i="4"/>
  <c r="X18" i="4" s="1"/>
  <c r="R22" i="4"/>
  <c r="X22" i="4" s="1"/>
  <c r="O4" i="4"/>
  <c r="U4" i="4" s="1"/>
  <c r="Q7" i="4"/>
  <c r="W7" i="4" s="1"/>
  <c r="S10" i="4"/>
  <c r="Y10" i="4" s="1"/>
  <c r="O12" i="4"/>
  <c r="U12" i="4" s="1"/>
  <c r="S14" i="4"/>
  <c r="Y14" i="4" s="1"/>
  <c r="M17" i="4"/>
  <c r="Q19" i="4"/>
  <c r="W19" i="4" s="1"/>
  <c r="O5" i="4"/>
  <c r="U5" i="4" s="1"/>
  <c r="M6" i="4"/>
  <c r="S7" i="4"/>
  <c r="Y7" i="4" s="1"/>
  <c r="Q8" i="4"/>
  <c r="W8" i="4" s="1"/>
  <c r="O9" i="4"/>
  <c r="U9" i="4" s="1"/>
  <c r="M10" i="4"/>
  <c r="S11" i="4"/>
  <c r="AA11" i="4" s="1"/>
  <c r="Q12" i="4"/>
  <c r="W12" i="4" s="1"/>
  <c r="O13" i="4"/>
  <c r="U13" i="4" s="1"/>
  <c r="M14" i="4"/>
  <c r="S15" i="4"/>
  <c r="Y15" i="4" s="1"/>
  <c r="Q16" i="4"/>
  <c r="W16" i="4" s="1"/>
  <c r="O17" i="4"/>
  <c r="U17" i="4" s="1"/>
  <c r="M18" i="4"/>
  <c r="S19" i="4"/>
  <c r="Q20" i="4"/>
  <c r="W20" i="4" s="1"/>
  <c r="O21" i="4"/>
  <c r="U21" i="4" s="1"/>
  <c r="M22" i="4"/>
  <c r="S23" i="4"/>
  <c r="Y23" i="4" s="1"/>
  <c r="P5" i="4"/>
  <c r="V5" i="4" s="1"/>
  <c r="R8" i="4"/>
  <c r="X8" i="4" s="1"/>
  <c r="P9" i="4"/>
  <c r="V9" i="4" s="1"/>
  <c r="R12" i="4"/>
  <c r="Z12" i="4" s="1"/>
  <c r="P13" i="4"/>
  <c r="V13" i="4" s="1"/>
  <c r="R11" i="4"/>
  <c r="X11" i="4" s="1"/>
  <c r="S4" i="4"/>
  <c r="O18" i="4"/>
  <c r="U18" i="4" s="1"/>
  <c r="R4" i="4"/>
  <c r="Z4" i="4" s="1"/>
  <c r="R7" i="4"/>
  <c r="S20" i="4"/>
  <c r="Y20" i="4" s="1"/>
  <c r="P8" i="4"/>
  <c r="V8" i="4" s="1"/>
  <c r="Q17" i="4"/>
  <c r="W17" i="4" s="1"/>
  <c r="M7" i="4"/>
  <c r="Q9" i="4"/>
  <c r="W9" i="4" s="1"/>
  <c r="O14" i="4"/>
  <c r="U14" i="4" s="1"/>
  <c r="P16" i="4"/>
  <c r="V16" i="4" s="1"/>
  <c r="S16" i="4"/>
  <c r="Y16" i="4" s="1"/>
  <c r="M4" i="4"/>
  <c r="S12" i="4"/>
  <c r="AA12" i="4" s="1"/>
  <c r="P17" i="4"/>
  <c r="V17" i="4" s="1"/>
  <c r="M11" i="4"/>
  <c r="P21" i="4"/>
  <c r="V21" i="4" s="1"/>
  <c r="O6" i="4"/>
  <c r="U6" i="4" s="1"/>
  <c r="R16" i="4"/>
  <c r="X16" i="4" s="1"/>
  <c r="P20" i="4"/>
  <c r="V20" i="4" s="1"/>
  <c r="O22" i="4"/>
  <c r="U22" i="4" s="1"/>
  <c r="P12" i="4"/>
  <c r="V12" i="4" s="1"/>
  <c r="R20" i="4"/>
  <c r="Z20" i="4" s="1"/>
  <c r="O10" i="4"/>
  <c r="U10" i="4" s="1"/>
  <c r="M23" i="4"/>
  <c r="R23" i="4"/>
  <c r="Z23" i="4" s="1"/>
  <c r="M15" i="4"/>
  <c r="Q5" i="4"/>
  <c r="W5" i="4" s="1"/>
  <c r="M19" i="4"/>
  <c r="R15" i="4"/>
  <c r="X15" i="4" s="1"/>
  <c r="Q13" i="4"/>
  <c r="W13" i="4" s="1"/>
  <c r="R19" i="4"/>
  <c r="X19" i="4" s="1"/>
  <c r="S8" i="4"/>
  <c r="Y8" i="4" s="1"/>
  <c r="Q21" i="4"/>
  <c r="W21" i="4" s="1"/>
  <c r="R28" i="4"/>
  <c r="X28" i="4" s="1"/>
  <c r="P29" i="4"/>
  <c r="V29" i="4" s="1"/>
  <c r="N30" i="4"/>
  <c r="R32" i="4"/>
  <c r="X32" i="4" s="1"/>
  <c r="P33" i="4"/>
  <c r="V33" i="4" s="1"/>
  <c r="N34" i="4"/>
  <c r="R36" i="4"/>
  <c r="X36" i="4" s="1"/>
  <c r="P37" i="4"/>
  <c r="V37" i="4" s="1"/>
  <c r="N38" i="4"/>
  <c r="R40" i="4"/>
  <c r="X40" i="4" s="1"/>
  <c r="P41" i="4"/>
  <c r="V41" i="4" s="1"/>
  <c r="N42" i="4"/>
  <c r="R44" i="4"/>
  <c r="X44" i="4" s="1"/>
  <c r="P45" i="4"/>
  <c r="V45" i="4" s="1"/>
  <c r="N46" i="4"/>
  <c r="Q27" i="4"/>
  <c r="W27" i="4" s="1"/>
  <c r="M28" i="4"/>
  <c r="O31" i="4"/>
  <c r="U31" i="4" s="1"/>
  <c r="S33" i="4"/>
  <c r="M36" i="4"/>
  <c r="Q38" i="4"/>
  <c r="W38" i="4" s="1"/>
  <c r="M44" i="4"/>
  <c r="S45" i="4"/>
  <c r="AA45" i="4" s="1"/>
  <c r="N28" i="4"/>
  <c r="R30" i="4"/>
  <c r="Z30" i="4" s="1"/>
  <c r="P35" i="4"/>
  <c r="V35" i="4" s="1"/>
  <c r="N40" i="4"/>
  <c r="R42" i="4"/>
  <c r="X42" i="4" s="1"/>
  <c r="N44" i="4"/>
  <c r="S28" i="4"/>
  <c r="AA28" i="4" s="1"/>
  <c r="Q29" i="4"/>
  <c r="W29" i="4" s="1"/>
  <c r="O30" i="4"/>
  <c r="U30" i="4" s="1"/>
  <c r="M31" i="4"/>
  <c r="S32" i="4"/>
  <c r="AA32" i="4" s="1"/>
  <c r="Q33" i="4"/>
  <c r="W33" i="4" s="1"/>
  <c r="O34" i="4"/>
  <c r="U34" i="4" s="1"/>
  <c r="M35" i="4"/>
  <c r="S36" i="4"/>
  <c r="AA36" i="4" s="1"/>
  <c r="Q37" i="4"/>
  <c r="W37" i="4" s="1"/>
  <c r="O38" i="4"/>
  <c r="U38" i="4" s="1"/>
  <c r="M39" i="4"/>
  <c r="S40" i="4"/>
  <c r="Y40" i="4" s="1"/>
  <c r="Q41" i="4"/>
  <c r="W41" i="4" s="1"/>
  <c r="O42" i="4"/>
  <c r="U42" i="4" s="1"/>
  <c r="M43" i="4"/>
  <c r="S44" i="4"/>
  <c r="Y44" i="4" s="1"/>
  <c r="Q45" i="4"/>
  <c r="W45" i="4" s="1"/>
  <c r="O46" i="4"/>
  <c r="U46" i="4" s="1"/>
  <c r="P27" i="4"/>
  <c r="V27" i="4" s="1"/>
  <c r="M32" i="4"/>
  <c r="O35" i="4"/>
  <c r="U35" i="4" s="1"/>
  <c r="S37" i="4"/>
  <c r="Y37" i="4" s="1"/>
  <c r="M40" i="4"/>
  <c r="Q42" i="4"/>
  <c r="W42" i="4" s="1"/>
  <c r="N27" i="4"/>
  <c r="N32" i="4"/>
  <c r="R34" i="4"/>
  <c r="X34" i="4" s="1"/>
  <c r="P39" i="4"/>
  <c r="V39" i="4" s="1"/>
  <c r="R29" i="4"/>
  <c r="X29" i="4" s="1"/>
  <c r="P30" i="4"/>
  <c r="V30" i="4" s="1"/>
  <c r="N31" i="4"/>
  <c r="R33" i="4"/>
  <c r="P34" i="4"/>
  <c r="V34" i="4" s="1"/>
  <c r="N35" i="4"/>
  <c r="R37" i="4"/>
  <c r="Z37" i="4" s="1"/>
  <c r="P38" i="4"/>
  <c r="V38" i="4" s="1"/>
  <c r="N39" i="4"/>
  <c r="R41" i="4"/>
  <c r="Z41" i="4" s="1"/>
  <c r="P42" i="4"/>
  <c r="V42" i="4" s="1"/>
  <c r="N43" i="4"/>
  <c r="R45" i="4"/>
  <c r="Z45" i="4" s="1"/>
  <c r="P46" i="4"/>
  <c r="V46" i="4" s="1"/>
  <c r="O27" i="4"/>
  <c r="U27" i="4" s="1"/>
  <c r="S29" i="4"/>
  <c r="AA29" i="4" s="1"/>
  <c r="Q30" i="4"/>
  <c r="W30" i="4" s="1"/>
  <c r="Q34" i="4"/>
  <c r="W34" i="4" s="1"/>
  <c r="O39" i="4"/>
  <c r="U39" i="4" s="1"/>
  <c r="S41" i="4"/>
  <c r="Y41" i="4" s="1"/>
  <c r="O43" i="4"/>
  <c r="U43" i="4" s="1"/>
  <c r="Q46" i="4"/>
  <c r="W46" i="4" s="1"/>
  <c r="P31" i="4"/>
  <c r="V31" i="4" s="1"/>
  <c r="N36" i="4"/>
  <c r="R38" i="4"/>
  <c r="Z38" i="4" s="1"/>
  <c r="P43" i="4"/>
  <c r="V43" i="4" s="1"/>
  <c r="O28" i="4"/>
  <c r="U28" i="4" s="1"/>
  <c r="M29" i="4"/>
  <c r="S30" i="4"/>
  <c r="Y30" i="4" s="1"/>
  <c r="Q31" i="4"/>
  <c r="W31" i="4" s="1"/>
  <c r="O32" i="4"/>
  <c r="U32" i="4" s="1"/>
  <c r="M33" i="4"/>
  <c r="S34" i="4"/>
  <c r="Y34" i="4" s="1"/>
  <c r="Q35" i="4"/>
  <c r="W35" i="4" s="1"/>
  <c r="O36" i="4"/>
  <c r="U36" i="4" s="1"/>
  <c r="M37" i="4"/>
  <c r="S38" i="4"/>
  <c r="Y38" i="4" s="1"/>
  <c r="Q39" i="4"/>
  <c r="W39" i="4" s="1"/>
  <c r="O40" i="4"/>
  <c r="U40" i="4" s="1"/>
  <c r="M41" i="4"/>
  <c r="S42" i="4"/>
  <c r="Y42" i="4" s="1"/>
  <c r="Q43" i="4"/>
  <c r="W43" i="4" s="1"/>
  <c r="O44" i="4"/>
  <c r="U44" i="4" s="1"/>
  <c r="M45" i="4"/>
  <c r="S46" i="4"/>
  <c r="Y46" i="4" s="1"/>
  <c r="P28" i="4"/>
  <c r="V28" i="4" s="1"/>
  <c r="N29" i="4"/>
  <c r="R31" i="4"/>
  <c r="P32" i="4"/>
  <c r="V32" i="4" s="1"/>
  <c r="N33" i="4"/>
  <c r="R35" i="4"/>
  <c r="X35" i="4" s="1"/>
  <c r="P36" i="4"/>
  <c r="V36" i="4" s="1"/>
  <c r="N37" i="4"/>
  <c r="R39" i="4"/>
  <c r="Z39" i="4" s="1"/>
  <c r="P40" i="4"/>
  <c r="V40" i="4" s="1"/>
  <c r="N41" i="4"/>
  <c r="R43" i="4"/>
  <c r="X43" i="4" s="1"/>
  <c r="P44" i="4"/>
  <c r="V44" i="4" s="1"/>
  <c r="N45" i="4"/>
  <c r="S27" i="4"/>
  <c r="Y27" i="4" s="1"/>
  <c r="Q28" i="4"/>
  <c r="W28" i="4" s="1"/>
  <c r="O41" i="4"/>
  <c r="U41" i="4" s="1"/>
  <c r="R27" i="4"/>
  <c r="Z27" i="4" s="1"/>
  <c r="M38" i="4"/>
  <c r="O45" i="4"/>
  <c r="U45" i="4" s="1"/>
  <c r="M34" i="4"/>
  <c r="O29" i="4"/>
  <c r="U29" i="4" s="1"/>
  <c r="S35" i="4"/>
  <c r="AA35" i="4" s="1"/>
  <c r="M42" i="4"/>
  <c r="M27" i="4"/>
  <c r="Q44" i="4"/>
  <c r="W44" i="4" s="1"/>
  <c r="O33" i="4"/>
  <c r="U33" i="4" s="1"/>
  <c r="M30" i="4"/>
  <c r="Q36" i="4"/>
  <c r="W36" i="4" s="1"/>
  <c r="O37" i="4"/>
  <c r="U37" i="4" s="1"/>
  <c r="S43" i="4"/>
  <c r="Y43" i="4" s="1"/>
  <c r="S31" i="4"/>
  <c r="S39" i="4"/>
  <c r="R46" i="4"/>
  <c r="X46" i="4" s="1"/>
  <c r="Q32" i="4"/>
  <c r="W32" i="4" s="1"/>
  <c r="M46" i="4"/>
  <c r="Q40" i="4"/>
  <c r="W40" i="4" s="1"/>
  <c r="H9" i="4" l="1"/>
  <c r="H17" i="4"/>
  <c r="H12" i="4"/>
  <c r="H21" i="4"/>
  <c r="H6" i="4"/>
  <c r="H22" i="4"/>
  <c r="H16" i="4"/>
  <c r="H10" i="4"/>
  <c r="H18" i="4"/>
  <c r="H20" i="4"/>
  <c r="H5" i="4"/>
  <c r="H7" i="4"/>
  <c r="H23" i="4"/>
  <c r="H8" i="4"/>
  <c r="H4" i="4"/>
  <c r="H11" i="4"/>
  <c r="H19" i="4"/>
  <c r="H13" i="4"/>
  <c r="H14" i="4"/>
  <c r="H15" i="4"/>
  <c r="H28" i="4"/>
  <c r="H36" i="4"/>
  <c r="H44" i="4"/>
  <c r="H27" i="4"/>
  <c r="H32" i="4"/>
  <c r="H40" i="4"/>
  <c r="H33" i="4"/>
  <c r="H41" i="4"/>
  <c r="H35" i="4"/>
  <c r="H43" i="4"/>
  <c r="H29" i="4"/>
  <c r="H37" i="4"/>
  <c r="H45" i="4"/>
  <c r="H39" i="4"/>
  <c r="H34" i="4"/>
  <c r="H42" i="4"/>
  <c r="H30" i="4"/>
  <c r="H38" i="4"/>
  <c r="H46" i="4"/>
  <c r="H31" i="4"/>
  <c r="H51" i="4"/>
  <c r="H59" i="4"/>
  <c r="H67" i="4"/>
  <c r="H60" i="4"/>
  <c r="H68" i="4"/>
  <c r="H53" i="4"/>
  <c r="H61" i="4"/>
  <c r="H69" i="4"/>
  <c r="H54" i="4"/>
  <c r="H50" i="4"/>
  <c r="H55" i="4"/>
  <c r="H56" i="4"/>
  <c r="H57" i="4"/>
  <c r="H58" i="4"/>
  <c r="H52" i="4"/>
  <c r="H62" i="4"/>
  <c r="H63" i="4"/>
  <c r="H64" i="4"/>
  <c r="H65" i="4"/>
  <c r="H66" i="4"/>
  <c r="C57" i="4"/>
  <c r="C65" i="4"/>
  <c r="C58" i="4"/>
  <c r="C66" i="4"/>
  <c r="C51" i="4"/>
  <c r="C59" i="4"/>
  <c r="C67" i="4"/>
  <c r="C52" i="4"/>
  <c r="C60" i="4"/>
  <c r="C68" i="4"/>
  <c r="C53" i="4"/>
  <c r="C61" i="4"/>
  <c r="C69" i="4"/>
  <c r="C54" i="4"/>
  <c r="C62" i="4"/>
  <c r="C50" i="4"/>
  <c r="C55" i="4"/>
  <c r="C63" i="4"/>
  <c r="C56" i="4"/>
  <c r="C64" i="4"/>
  <c r="C30" i="4"/>
  <c r="C38" i="4"/>
  <c r="C46" i="4"/>
  <c r="C31" i="4"/>
  <c r="C39" i="4"/>
  <c r="C27" i="4"/>
  <c r="C32" i="4"/>
  <c r="C40" i="4"/>
  <c r="C33" i="4"/>
  <c r="C41" i="4"/>
  <c r="C34" i="4"/>
  <c r="C42" i="4"/>
  <c r="C35" i="4"/>
  <c r="C43" i="4"/>
  <c r="C28" i="4"/>
  <c r="C36" i="4"/>
  <c r="C44" i="4"/>
  <c r="C29" i="4"/>
  <c r="C37" i="4"/>
  <c r="C45" i="4"/>
  <c r="C11" i="4"/>
  <c r="C19" i="4"/>
  <c r="C12" i="4"/>
  <c r="C20" i="4"/>
  <c r="C5" i="4"/>
  <c r="C13" i="4"/>
  <c r="C21" i="4"/>
  <c r="C6" i="4"/>
  <c r="C14" i="4"/>
  <c r="C22" i="4"/>
  <c r="C7" i="4"/>
  <c r="C15" i="4"/>
  <c r="C23" i="4"/>
  <c r="C8" i="4"/>
  <c r="C16" i="4"/>
  <c r="C4" i="4"/>
  <c r="C9" i="4"/>
  <c r="C17" i="4"/>
  <c r="C10" i="4"/>
  <c r="C18" i="4"/>
  <c r="B31" i="4"/>
  <c r="B39" i="4"/>
  <c r="B27" i="4"/>
  <c r="B32" i="4"/>
  <c r="B40" i="4"/>
  <c r="B33" i="4"/>
  <c r="B41" i="4"/>
  <c r="B34" i="4"/>
  <c r="B42" i="4"/>
  <c r="B35" i="4"/>
  <c r="B43" i="4"/>
  <c r="B28" i="4"/>
  <c r="B45" i="4"/>
  <c r="B46" i="4"/>
  <c r="B29" i="4"/>
  <c r="B30" i="4"/>
  <c r="B36" i="4"/>
  <c r="B37" i="4"/>
  <c r="B38" i="4"/>
  <c r="B44" i="4"/>
  <c r="G58" i="4"/>
  <c r="G66" i="4"/>
  <c r="G51" i="4"/>
  <c r="G59" i="4"/>
  <c r="G67" i="4"/>
  <c r="G52" i="4"/>
  <c r="G60" i="4"/>
  <c r="G68" i="4"/>
  <c r="G53" i="4"/>
  <c r="G61" i="4"/>
  <c r="G69" i="4"/>
  <c r="G54" i="4"/>
  <c r="G62" i="4"/>
  <c r="G50" i="4"/>
  <c r="G55" i="4"/>
  <c r="G63" i="4"/>
  <c r="G56" i="4"/>
  <c r="G57" i="4"/>
  <c r="G64" i="4"/>
  <c r="G65" i="4"/>
  <c r="B54" i="4"/>
  <c r="B62" i="4"/>
  <c r="B50" i="4"/>
  <c r="B55" i="4"/>
  <c r="B63" i="4"/>
  <c r="B56" i="4"/>
  <c r="B64" i="4"/>
  <c r="B57" i="4"/>
  <c r="B65" i="4"/>
  <c r="B58" i="4"/>
  <c r="B66" i="4"/>
  <c r="B51" i="4"/>
  <c r="B59" i="4"/>
  <c r="B67" i="4"/>
  <c r="B52" i="4"/>
  <c r="B53" i="4"/>
  <c r="B60" i="4"/>
  <c r="B61" i="4"/>
  <c r="B68" i="4"/>
  <c r="B69" i="4"/>
  <c r="G12" i="4"/>
  <c r="G20" i="4"/>
  <c r="G5" i="4"/>
  <c r="G13" i="4"/>
  <c r="G21" i="4"/>
  <c r="G6" i="4"/>
  <c r="G14" i="4"/>
  <c r="G22" i="4"/>
  <c r="G7" i="4"/>
  <c r="G15" i="4"/>
  <c r="G23" i="4"/>
  <c r="G8" i="4"/>
  <c r="G16" i="4"/>
  <c r="G4" i="4"/>
  <c r="G9" i="4"/>
  <c r="G10" i="4"/>
  <c r="G11" i="4"/>
  <c r="G17" i="4"/>
  <c r="G18" i="4"/>
  <c r="G19" i="4"/>
  <c r="G35" i="4"/>
  <c r="G43" i="4"/>
  <c r="G28" i="4"/>
  <c r="G36" i="4"/>
  <c r="G44" i="4"/>
  <c r="G29" i="4"/>
  <c r="G37" i="4"/>
  <c r="G45" i="4"/>
  <c r="G30" i="4"/>
  <c r="G38" i="4"/>
  <c r="G46" i="4"/>
  <c r="G31" i="4"/>
  <c r="G39" i="4"/>
  <c r="G27" i="4"/>
  <c r="G32" i="4"/>
  <c r="G40" i="4"/>
  <c r="G41" i="4"/>
  <c r="G42" i="4"/>
  <c r="G33" i="4"/>
  <c r="G34" i="4"/>
  <c r="B5" i="4"/>
  <c r="B13" i="4"/>
  <c r="B21" i="4"/>
  <c r="B6" i="4"/>
  <c r="B14" i="4"/>
  <c r="B22" i="4"/>
  <c r="B7" i="4"/>
  <c r="B15" i="4"/>
  <c r="B23" i="4"/>
  <c r="B8" i="4"/>
  <c r="B16" i="4"/>
  <c r="B4" i="4"/>
  <c r="B9" i="4"/>
  <c r="B17" i="4"/>
  <c r="B10" i="4"/>
  <c r="B18" i="4"/>
  <c r="B11" i="4"/>
  <c r="B19" i="4"/>
  <c r="B12" i="4"/>
  <c r="B20" i="4"/>
  <c r="D30" i="4"/>
  <c r="D33" i="4"/>
  <c r="D35" i="4"/>
  <c r="D37" i="4"/>
  <c r="D39" i="4"/>
  <c r="D41" i="4"/>
  <c r="D43" i="4"/>
  <c r="D45" i="4"/>
  <c r="D38" i="4"/>
  <c r="D31" i="4"/>
  <c r="D32" i="4"/>
  <c r="D42" i="4"/>
  <c r="D27" i="4"/>
  <c r="D28" i="4"/>
  <c r="D34" i="4"/>
  <c r="D40" i="4"/>
  <c r="D44" i="4"/>
  <c r="D36" i="4"/>
  <c r="D46" i="4"/>
  <c r="D29" i="4"/>
  <c r="D5" i="4"/>
  <c r="D9" i="4"/>
  <c r="D13" i="4"/>
  <c r="D6" i="4"/>
  <c r="D10" i="4"/>
  <c r="D14" i="4"/>
  <c r="D17" i="4"/>
  <c r="D19" i="4"/>
  <c r="D21" i="4"/>
  <c r="D23" i="4"/>
  <c r="D4" i="4"/>
  <c r="D15" i="4"/>
  <c r="D7" i="4"/>
  <c r="D11" i="4"/>
  <c r="D18" i="4"/>
  <c r="D8" i="4"/>
  <c r="D12" i="4"/>
  <c r="D16" i="4"/>
  <c r="D22" i="4"/>
  <c r="D20" i="4"/>
  <c r="I28" i="4"/>
  <c r="I32" i="4"/>
  <c r="I34" i="4"/>
  <c r="I36" i="4"/>
  <c r="I38" i="4"/>
  <c r="I40" i="4"/>
  <c r="I42" i="4"/>
  <c r="I44" i="4"/>
  <c r="I46" i="4"/>
  <c r="I27" i="4"/>
  <c r="I29" i="4"/>
  <c r="I30" i="4"/>
  <c r="I41" i="4"/>
  <c r="I33" i="4"/>
  <c r="I37" i="4"/>
  <c r="I39" i="4"/>
  <c r="I45" i="4"/>
  <c r="I35" i="4"/>
  <c r="I43" i="4"/>
  <c r="I31" i="4"/>
  <c r="D52" i="4"/>
  <c r="D56" i="4"/>
  <c r="D58" i="4"/>
  <c r="D60" i="4"/>
  <c r="D62" i="4"/>
  <c r="D64" i="4"/>
  <c r="D66" i="4"/>
  <c r="D68" i="4"/>
  <c r="D51" i="4"/>
  <c r="D53" i="4"/>
  <c r="D54" i="4"/>
  <c r="D57" i="4"/>
  <c r="D59" i="4"/>
  <c r="D61" i="4"/>
  <c r="D63" i="4"/>
  <c r="D65" i="4"/>
  <c r="D67" i="4"/>
  <c r="D69" i="4"/>
  <c r="D55" i="4"/>
  <c r="D50" i="4"/>
  <c r="I9" i="4"/>
  <c r="I13" i="4"/>
  <c r="I16" i="4"/>
  <c r="I18" i="4"/>
  <c r="I20" i="4"/>
  <c r="I22" i="4"/>
  <c r="I6" i="4"/>
  <c r="I10" i="4"/>
  <c r="I14" i="4"/>
  <c r="I19" i="4"/>
  <c r="I7" i="4"/>
  <c r="I11" i="4"/>
  <c r="I15" i="4"/>
  <c r="I17" i="4"/>
  <c r="I23" i="4"/>
  <c r="I8" i="4"/>
  <c r="I12" i="4"/>
  <c r="I4" i="4"/>
  <c r="I21" i="4"/>
  <c r="I5" i="4"/>
  <c r="I54" i="4"/>
  <c r="I60" i="4"/>
  <c r="I51" i="4"/>
  <c r="I53" i="4"/>
  <c r="I66" i="4"/>
  <c r="I55" i="4"/>
  <c r="I57" i="4"/>
  <c r="I59" i="4"/>
  <c r="I61" i="4"/>
  <c r="I63" i="4"/>
  <c r="I65" i="4"/>
  <c r="I67" i="4"/>
  <c r="I69" i="4"/>
  <c r="I50" i="4"/>
  <c r="I58" i="4"/>
  <c r="I52" i="4"/>
  <c r="I56" i="4"/>
  <c r="I62" i="4"/>
  <c r="I64" i="4"/>
  <c r="I68" i="4"/>
  <c r="AA6" i="4"/>
  <c r="X27" i="4"/>
  <c r="Z15" i="4"/>
  <c r="AA44" i="4"/>
  <c r="Z17" i="4"/>
  <c r="Z42" i="4"/>
  <c r="Z40" i="4"/>
  <c r="Y36" i="4"/>
  <c r="X12" i="4"/>
  <c r="AA41" i="4"/>
  <c r="AA13" i="4"/>
  <c r="AA37" i="4"/>
  <c r="Y45" i="4"/>
  <c r="Y28" i="4"/>
  <c r="Z18" i="4"/>
  <c r="Z8" i="4"/>
  <c r="Z34" i="4"/>
  <c r="AA27" i="4"/>
  <c r="Z29" i="4"/>
  <c r="Z28" i="4"/>
  <c r="Y12" i="4"/>
  <c r="X4" i="4"/>
  <c r="AA18" i="4"/>
  <c r="Z36" i="4"/>
  <c r="AA40" i="4"/>
  <c r="X30" i="4"/>
  <c r="AA30" i="4"/>
  <c r="Z44" i="4"/>
  <c r="Z16" i="4"/>
  <c r="AA16" i="4"/>
  <c r="Y32" i="4"/>
  <c r="AA43" i="4"/>
  <c r="Z11" i="4"/>
  <c r="X37" i="4"/>
  <c r="Z10" i="4"/>
  <c r="Z21" i="4"/>
  <c r="X23" i="4"/>
  <c r="X45" i="4"/>
  <c r="AA21" i="4"/>
  <c r="X14" i="4"/>
  <c r="X5" i="4"/>
  <c r="AA42" i="4"/>
  <c r="AA20" i="4"/>
  <c r="Y35" i="4"/>
  <c r="AA14" i="4"/>
  <c r="AA5" i="4"/>
  <c r="Z46" i="4"/>
  <c r="X20" i="4"/>
  <c r="Z32" i="4"/>
  <c r="X38" i="4"/>
  <c r="X39" i="4"/>
  <c r="AA34" i="4"/>
  <c r="Z22" i="4"/>
  <c r="Y29" i="4"/>
  <c r="Y17" i="4"/>
  <c r="AA15" i="4"/>
  <c r="AA23" i="4"/>
  <c r="Y9" i="4"/>
  <c r="X41" i="4"/>
  <c r="Z43" i="4"/>
  <c r="AA8" i="4"/>
  <c r="AA19" i="4"/>
  <c r="Y19" i="4"/>
  <c r="Z13" i="4"/>
  <c r="AA38" i="4"/>
  <c r="AA7" i="4"/>
  <c r="Y22" i="4"/>
  <c r="AA22" i="4"/>
  <c r="AA10" i="4"/>
  <c r="Y31" i="4"/>
  <c r="AA31" i="4"/>
  <c r="Z6" i="4"/>
  <c r="X6" i="4"/>
  <c r="Z19" i="4"/>
  <c r="Z31" i="4"/>
  <c r="X31" i="4"/>
  <c r="AA39" i="4"/>
  <c r="Y39" i="4"/>
  <c r="Z9" i="4"/>
  <c r="X9" i="4"/>
  <c r="AA33" i="4"/>
  <c r="Y33" i="4"/>
  <c r="Y4" i="4"/>
  <c r="AA4" i="4"/>
  <c r="Z35" i="4"/>
  <c r="Y11" i="4"/>
  <c r="X33" i="4"/>
  <c r="Z33" i="4"/>
  <c r="AA46" i="4"/>
  <c r="X7" i="4"/>
  <c r="Z7" i="4"/>
  <c r="H77" i="4" l="1"/>
  <c r="H82" i="4"/>
  <c r="H81" i="4"/>
  <c r="H83" i="4"/>
  <c r="H85" i="4"/>
  <c r="H84" i="4"/>
  <c r="H75" i="4"/>
  <c r="H73" i="4"/>
  <c r="H74" i="4"/>
  <c r="C76" i="4"/>
  <c r="H76" i="4"/>
  <c r="C77" i="4"/>
  <c r="C85" i="4"/>
  <c r="C84" i="4"/>
  <c r="C82" i="4"/>
  <c r="C83" i="4"/>
  <c r="C81" i="4"/>
  <c r="G81" i="4"/>
  <c r="C75" i="4"/>
  <c r="C73" i="4"/>
  <c r="C74" i="4"/>
  <c r="G82" i="4"/>
  <c r="G83" i="4"/>
  <c r="G77" i="4"/>
  <c r="G76" i="4"/>
  <c r="B76" i="4"/>
  <c r="B82" i="4"/>
  <c r="B83" i="4"/>
  <c r="B81" i="4"/>
  <c r="B77" i="4"/>
  <c r="G85" i="4"/>
  <c r="G84" i="4"/>
  <c r="G74" i="4"/>
  <c r="G75" i="4"/>
  <c r="G73" i="4"/>
  <c r="B85" i="4"/>
  <c r="B84" i="4"/>
  <c r="B73" i="4"/>
  <c r="B74" i="4"/>
  <c r="B75" i="4"/>
  <c r="I76" i="4"/>
  <c r="D74" i="4"/>
  <c r="D83" i="4"/>
  <c r="I74" i="4"/>
  <c r="I81" i="4"/>
  <c r="I85" i="4"/>
  <c r="I77" i="4"/>
  <c r="D84" i="4"/>
  <c r="D76" i="4"/>
  <c r="I83" i="4"/>
  <c r="D82" i="4"/>
  <c r="D81" i="4"/>
  <c r="D77" i="4"/>
  <c r="D75" i="4"/>
  <c r="I84" i="4"/>
  <c r="D85" i="4"/>
  <c r="I82" i="4"/>
  <c r="D73" i="4"/>
  <c r="I75" i="4"/>
  <c r="I73" i="4"/>
  <c r="F33" i="1" l="1"/>
  <c r="F34" i="1"/>
  <c r="F31" i="1"/>
  <c r="F32" i="1"/>
  <c r="F30" i="1"/>
  <c r="F36" i="1"/>
  <c r="F39" i="1"/>
  <c r="F38" i="1"/>
  <c r="F37" i="1"/>
  <c r="F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Tsunematsu Tatsuhiro</author>
  </authors>
  <commentList>
    <comment ref="K4" authorId="0" shapeId="0" xr:uid="{59EAD7CA-2120-4955-8347-B50104E0F6E2}">
      <text>
        <r>
          <rPr>
            <b/>
            <sz val="10"/>
            <color indexed="81"/>
            <rFont val="MS P ゴシック"/>
            <family val="3"/>
            <charset val="128"/>
          </rPr>
          <t>県役員　 → 県連の会長、理事長、事務局長
県企画　 → 小・中学生企画部会メンバー
郡市役員 → 大会担当地区役員３役
運営補助 → 県役員、県企画、郡市役員、審判以外の団体責任者</t>
        </r>
      </text>
    </comment>
    <comment ref="A5" authorId="0" shapeId="0" xr:uid="{570F3632-B014-4610-B31E-03AF8BEC3928}">
      <text>
        <r>
          <rPr>
            <b/>
            <sz val="9"/>
            <color indexed="81"/>
            <rFont val="MS P ゴシック"/>
            <family val="3"/>
            <charset val="128"/>
          </rPr>
          <t>学校から申込する場合は学校名を、道場から申込する場合は道場名を記入してください。</t>
        </r>
      </text>
    </comment>
    <comment ref="A7" authorId="0" shapeId="0" xr:uid="{ADA42072-E663-427E-8ED6-38BDB4F7DDEF}">
      <text>
        <r>
          <rPr>
            <b/>
            <sz val="9"/>
            <color indexed="81"/>
            <rFont val="MS P ゴシック"/>
            <family val="3"/>
            <charset val="128"/>
          </rPr>
          <t>学校から申し込む場合、責任者の道場名を記入してください。
県連登録中学校の場合は記入不要です。</t>
        </r>
      </text>
    </comment>
    <comment ref="K10" authorId="0" shapeId="0" xr:uid="{5E5F23CA-8F9C-4274-AD89-2F3DF15D4FFA}">
      <text>
        <r>
          <rPr>
            <b/>
            <sz val="9"/>
            <color indexed="81"/>
            <rFont val="MS P ゴシック"/>
            <family val="3"/>
            <charset val="128"/>
          </rPr>
          <t xml:space="preserve">以下の通りお願いします。
選手　５名まで→補助員１名
選手１０名まで→補助員２名
選手１５名まで→補助員３名
選手２０名まで→補助員４名
選手２５名まで→補助員５名
補助員が余る場合は多く出した道場より減らして対応
</t>
        </r>
        <r>
          <rPr>
            <b/>
            <sz val="9"/>
            <color indexed="10"/>
            <rFont val="MS P ゴシック"/>
            <family val="3"/>
            <charset val="128"/>
          </rPr>
          <t>（中学校で学校登録されている学校も同様とする）</t>
        </r>
      </text>
    </comment>
    <comment ref="K15" authorId="0" shapeId="0" xr:uid="{57235C50-0F8D-4BCE-80EB-8D5297501FE5}">
      <text>
        <r>
          <rPr>
            <b/>
            <sz val="9"/>
            <color indexed="81"/>
            <rFont val="MS P ゴシック"/>
            <family val="3"/>
            <charset val="128"/>
          </rPr>
          <t>コーチは責任者以外の指導者もしくは保護者とし、各学年男女別に１名、最高４名迄とする。
選手の人数を超える数のコーチは登録できません。
当日のコーチはこの名簿で申請した方のみ。</t>
        </r>
      </text>
    </comment>
    <comment ref="B18" authorId="0" shapeId="0" xr:uid="{9E85827F-4364-4C8A-A3F9-940D47DBE9EE}">
      <text>
        <r>
          <rPr>
            <b/>
            <sz val="9"/>
            <color indexed="81"/>
            <rFont val="MS P ゴシック"/>
            <family val="3"/>
            <charset val="128"/>
          </rPr>
          <t xml:space="preserve">団体名を記入してください。
団体名が異なる選手は、申込ファイルを別途作成してください。
中学校の場合、"中学校"や"中"は不要。
県内に同じ名前の学校がある場合や、第〇中学校などどこの学校か分かりずらい場合は以下のようにしてください。
××市立○○中学校→××○○
△△市立○○中学校→△△○○
</t>
        </r>
      </text>
    </comment>
    <comment ref="C18" authorId="0" shapeId="0" xr:uid="{74130EDC-8D08-47FB-A073-08B79C9D4A0B}">
      <text>
        <r>
          <rPr>
            <b/>
            <sz val="9"/>
            <color indexed="81"/>
            <rFont val="MS P ゴシック"/>
            <family val="3"/>
            <charset val="128"/>
          </rPr>
          <t>姓と名の間は全角１字開ける</t>
        </r>
      </text>
    </comment>
    <comment ref="D18" authorId="0" shapeId="0" xr:uid="{19F58BAA-F5E8-429F-B19F-A6315B058886}">
      <text>
        <r>
          <rPr>
            <b/>
            <sz val="9"/>
            <color indexed="81"/>
            <rFont val="MS P ゴシック"/>
            <family val="3"/>
            <charset val="128"/>
          </rPr>
          <t>姓と名の間は全角１字あける</t>
        </r>
      </text>
    </comment>
    <comment ref="E18" authorId="0" shapeId="0" xr:uid="{A71EE554-F734-4273-88A9-024C5A59911B}">
      <text>
        <r>
          <rPr>
            <b/>
            <sz val="9"/>
            <color indexed="81"/>
            <rFont val="MS P ゴシック"/>
            <family val="3"/>
            <charset val="128"/>
          </rPr>
          <t>和暦での入力も可
例）H20/1/1
→自動で西暦に変換されます。</t>
        </r>
      </text>
    </comment>
    <comment ref="F18" authorId="0" shapeId="0" xr:uid="{79D398EA-1E70-4B48-BC86-D89FAAC133C6}">
      <text>
        <r>
          <rPr>
            <b/>
            <sz val="9"/>
            <color indexed="81"/>
            <rFont val="MS P ゴシック"/>
            <family val="3"/>
            <charset val="128"/>
          </rPr>
          <t>生年月日を参照し、</t>
        </r>
        <r>
          <rPr>
            <b/>
            <sz val="9"/>
            <color indexed="10"/>
            <rFont val="MS P ゴシック"/>
            <family val="3"/>
            <charset val="128"/>
          </rPr>
          <t>大会当日時点での年齢</t>
        </r>
        <r>
          <rPr>
            <b/>
            <sz val="9"/>
            <color indexed="81"/>
            <rFont val="MS P ゴシック"/>
            <family val="3"/>
            <charset val="128"/>
          </rPr>
          <t>が計算されます。</t>
        </r>
      </text>
    </comment>
    <comment ref="G18" authorId="0" shapeId="0" xr:uid="{9C9A87B3-AB76-4CC6-9522-21AC573682BD}">
      <text>
        <r>
          <rPr>
            <b/>
            <sz val="9"/>
            <color indexed="81"/>
            <rFont val="MS P ゴシック"/>
            <family val="3"/>
            <charset val="128"/>
          </rPr>
          <t>生年月日を参照し、</t>
        </r>
        <r>
          <rPr>
            <b/>
            <sz val="9"/>
            <color indexed="10"/>
            <rFont val="MS P ゴシック"/>
            <family val="3"/>
            <charset val="128"/>
          </rPr>
          <t>大会当日時点の学年</t>
        </r>
        <r>
          <rPr>
            <b/>
            <sz val="9"/>
            <color indexed="81"/>
            <rFont val="MS P ゴシック"/>
            <family val="3"/>
            <charset val="128"/>
          </rPr>
          <t>が計算されます。１年・２年・３年に該当しない場合Errorとなりますので、生年月日を確認してください。</t>
        </r>
      </text>
    </comment>
    <comment ref="H18" authorId="0" shapeId="0" xr:uid="{3B574E93-A786-4520-8951-B30C3C4149BC}">
      <text>
        <r>
          <rPr>
            <b/>
            <sz val="9"/>
            <color indexed="81"/>
            <rFont val="MS P ゴシック"/>
            <family val="3"/>
            <charset val="128"/>
          </rPr>
          <t>性別を選択する</t>
        </r>
      </text>
    </comment>
    <comment ref="I18" authorId="0" shapeId="0" xr:uid="{13111F24-429D-4F08-BDA5-618BB79F617F}">
      <text>
        <r>
          <rPr>
            <b/>
            <sz val="9"/>
            <color indexed="81"/>
            <rFont val="MS P ゴシック"/>
            <family val="3"/>
            <charset val="128"/>
          </rPr>
          <t xml:space="preserve">必ず事前に申請しておくこと。
</t>
        </r>
        <r>
          <rPr>
            <b/>
            <sz val="9"/>
            <color indexed="10"/>
            <rFont val="MS P ゴシック"/>
            <family val="3"/>
            <charset val="128"/>
          </rPr>
          <t>「申請中」は受け付けません</t>
        </r>
        <r>
          <rPr>
            <b/>
            <sz val="9"/>
            <color indexed="81"/>
            <rFont val="MS P ゴシック"/>
            <family val="3"/>
            <charset val="128"/>
          </rPr>
          <t>。</t>
        </r>
      </text>
    </comment>
    <comment ref="J18" authorId="0" shapeId="0" xr:uid="{C50BD6CC-7ED0-47EB-AD52-7D50765E707F}">
      <text>
        <r>
          <rPr>
            <b/>
            <sz val="9"/>
            <color indexed="81"/>
            <rFont val="MS P ゴシック"/>
            <family val="3"/>
            <charset val="128"/>
          </rPr>
          <t>必ず事前に全空連HPにて登録しておくこと。県連会員登録を行った時点で全空連登録は完了しているはずなので、</t>
        </r>
        <r>
          <rPr>
            <b/>
            <sz val="9"/>
            <color indexed="10"/>
            <rFont val="MS P ゴシック"/>
            <family val="3"/>
            <charset val="128"/>
          </rPr>
          <t>申請中・未記入は受け付けません。
頭のゼロは入力不要です。</t>
        </r>
      </text>
    </comment>
    <comment ref="K18" authorId="0" shapeId="0" xr:uid="{730164C3-4D25-4D48-8BF4-033C2B93F817}">
      <text>
        <r>
          <rPr>
            <b/>
            <sz val="9"/>
            <color indexed="81"/>
            <rFont val="MS P ゴシック"/>
            <family val="3"/>
            <charset val="128"/>
          </rPr>
          <t>この大会は</t>
        </r>
        <r>
          <rPr>
            <b/>
            <sz val="9"/>
            <color indexed="10"/>
            <rFont val="MS P ゴシック"/>
            <family val="3"/>
            <charset val="128"/>
          </rPr>
          <t>全空連の公認級(段）位</t>
        </r>
        <r>
          <rPr>
            <b/>
            <sz val="9"/>
            <color indexed="81"/>
            <rFont val="MS P ゴシック"/>
            <family val="3"/>
            <charset val="128"/>
          </rPr>
          <t>が必要となりますので、未取得の方は、事前に級（段）位登録の申請をしておいてください。</t>
        </r>
      </text>
    </comment>
    <comment ref="L18" authorId="0" shapeId="0" xr:uid="{63C60054-B6D1-4C93-8BF4-F2D65B20805A}">
      <text>
        <r>
          <rPr>
            <b/>
            <sz val="9"/>
            <color indexed="81"/>
            <rFont val="MS P ゴシック"/>
            <family val="3"/>
            <charset val="128"/>
          </rPr>
          <t xml:space="preserve">公認段・級位の発行番号または取得年月日を記入してください。
</t>
        </r>
        <r>
          <rPr>
            <b/>
            <sz val="9"/>
            <color indexed="10"/>
            <rFont val="MS P ゴシック"/>
            <family val="3"/>
            <charset val="128"/>
          </rPr>
          <t>「申請中」は認めません</t>
        </r>
        <r>
          <rPr>
            <b/>
            <sz val="9"/>
            <color indexed="81"/>
            <rFont val="MS P ゴシック"/>
            <family val="3"/>
            <charset val="128"/>
          </rPr>
          <t>ので、前もって登録をお願いします。</t>
        </r>
      </text>
    </comment>
    <comment ref="M18" authorId="0" shapeId="0" xr:uid="{61D104BD-7A2E-4B65-9896-ECFFD9ACB38D}">
      <text>
        <r>
          <rPr>
            <b/>
            <sz val="9"/>
            <color indexed="81"/>
            <rFont val="MS P ゴシック"/>
            <family val="3"/>
            <charset val="128"/>
          </rPr>
          <t>個人戦出場種目に〇を選択。
組手は、1・2年組手か代表組手かどちらか1種目のみ。</t>
        </r>
      </text>
    </comment>
    <comment ref="P18" authorId="0" shapeId="0" xr:uid="{E81997CE-D44B-492F-B8CA-DBBF65F5EF1E}">
      <text>
        <r>
          <rPr>
            <b/>
            <sz val="9"/>
            <color indexed="81"/>
            <rFont val="MS P ゴシック"/>
            <family val="3"/>
            <charset val="128"/>
          </rPr>
          <t>団体戦出場種目に○を選択
補欠選手は▲を選択
【形】
男女各1チーム
選手３名＋補欠２名まで
【組手】
男女各1チーム
選手３名＋補欠２名まで</t>
        </r>
      </text>
    </comment>
  </commentList>
</comments>
</file>

<file path=xl/sharedStrings.xml><?xml version="1.0" encoding="utf-8"?>
<sst xmlns="http://schemas.openxmlformats.org/spreadsheetml/2006/main" count="235" uniqueCount="148">
  <si>
    <t>1・2年組手</t>
    <rPh sb="3" eb="4">
      <t>ネン</t>
    </rPh>
    <rPh sb="4" eb="6">
      <t>クミテ</t>
    </rPh>
    <phoneticPr fontId="6"/>
  </si>
  <si>
    <t>代表組手</t>
    <rPh sb="0" eb="4">
      <t>ダイヒョウクミテ</t>
    </rPh>
    <phoneticPr fontId="6"/>
  </si>
  <si>
    <t>氏名</t>
    <rPh sb="0" eb="2">
      <t>シメイ</t>
    </rPh>
    <phoneticPr fontId="6"/>
  </si>
  <si>
    <t>生年月日</t>
    <rPh sb="0" eb="2">
      <t>セイネン</t>
    </rPh>
    <rPh sb="2" eb="4">
      <t>ガッピ</t>
    </rPh>
    <phoneticPr fontId="4"/>
  </si>
  <si>
    <t>学年</t>
    <rPh sb="0" eb="2">
      <t>ガクネン</t>
    </rPh>
    <phoneticPr fontId="2"/>
  </si>
  <si>
    <t>性別</t>
    <rPh sb="0" eb="2">
      <t>セイベツ</t>
    </rPh>
    <phoneticPr fontId="2"/>
  </si>
  <si>
    <t>　</t>
  </si>
  <si>
    <t>団体</t>
    <rPh sb="0" eb="2">
      <t>ダンタイ</t>
    </rPh>
    <phoneticPr fontId="6"/>
  </si>
  <si>
    <t>形</t>
    <rPh sb="0" eb="1">
      <t>カタ</t>
    </rPh>
    <phoneticPr fontId="2"/>
  </si>
  <si>
    <t>組手</t>
    <rPh sb="0" eb="2">
      <t>クミテ</t>
    </rPh>
    <phoneticPr fontId="2"/>
  </si>
  <si>
    <t>個人</t>
    <rPh sb="0" eb="2">
      <t>コジン</t>
    </rPh>
    <phoneticPr fontId="6"/>
  </si>
  <si>
    <t>男子</t>
  </si>
  <si>
    <t>ふりがな</t>
    <phoneticPr fontId="7"/>
  </si>
  <si>
    <t>県連
会員番号</t>
    <rPh sb="0" eb="2">
      <t>けんれん</t>
    </rPh>
    <rPh sb="3" eb="7">
      <t>かいいんばんごう</t>
    </rPh>
    <phoneticPr fontId="6" type="Hiragana" alignment="distributed"/>
  </si>
  <si>
    <t>全空連
会員番号</t>
    <rPh sb="0" eb="1">
      <t>ゼン</t>
    </rPh>
    <rPh sb="1" eb="2">
      <t>クウ</t>
    </rPh>
    <rPh sb="2" eb="3">
      <t>レン</t>
    </rPh>
    <rPh sb="4" eb="6">
      <t>カイイン</t>
    </rPh>
    <rPh sb="6" eb="8">
      <t>バンゴウ</t>
    </rPh>
    <phoneticPr fontId="4"/>
  </si>
  <si>
    <t>〇</t>
    <phoneticPr fontId="2"/>
  </si>
  <si>
    <t>申請日</t>
    <rPh sb="0" eb="2">
      <t>シンセイ</t>
    </rPh>
    <phoneticPr fontId="2"/>
  </si>
  <si>
    <t>郡市連</t>
  </si>
  <si>
    <t>参加費用のみお支払いをお願い致します。</t>
    <rPh sb="0" eb="2">
      <t>サンカ</t>
    </rPh>
    <rPh sb="2" eb="4">
      <t>ヒヨウ</t>
    </rPh>
    <rPh sb="7" eb="9">
      <t>シハラ</t>
    </rPh>
    <rPh sb="12" eb="13">
      <t>ネガ</t>
    </rPh>
    <rPh sb="14" eb="15">
      <t>イタ</t>
    </rPh>
    <phoneticPr fontId="2"/>
  </si>
  <si>
    <t>責任者</t>
    <rPh sb="0" eb="3">
      <t>セキニンシャ</t>
    </rPh>
    <phoneticPr fontId="2"/>
  </si>
  <si>
    <t>住所</t>
    <rPh sb="0" eb="2">
      <t>ジュウショ</t>
    </rPh>
    <phoneticPr fontId="2"/>
  </si>
  <si>
    <t>電話</t>
    <rPh sb="0" eb="2">
      <t>デンワ</t>
    </rPh>
    <phoneticPr fontId="2"/>
  </si>
  <si>
    <t>申請日</t>
    <rPh sb="0" eb="3">
      <t>シンセイビ</t>
    </rPh>
    <phoneticPr fontId="2"/>
  </si>
  <si>
    <t>役員</t>
    <rPh sb="0" eb="2">
      <t>ヤクイン</t>
    </rPh>
    <phoneticPr fontId="2"/>
  </si>
  <si>
    <t>審判</t>
    <rPh sb="0" eb="2">
      <t>シンパン</t>
    </rPh>
    <phoneticPr fontId="2"/>
  </si>
  <si>
    <t>補助員</t>
    <rPh sb="0" eb="3">
      <t>ホジョイン</t>
    </rPh>
    <phoneticPr fontId="2"/>
  </si>
  <si>
    <t>コーチ</t>
    <phoneticPr fontId="2"/>
  </si>
  <si>
    <t>支払証貼付（原本自己保管）</t>
    <rPh sb="0" eb="3">
      <t>シハライショウ</t>
    </rPh>
    <rPh sb="3" eb="5">
      <t>ハリツ</t>
    </rPh>
    <rPh sb="6" eb="8">
      <t>ゲンポン</t>
    </rPh>
    <rPh sb="8" eb="12">
      <t>ジコホカン</t>
    </rPh>
    <phoneticPr fontId="2"/>
  </si>
  <si>
    <t>項目</t>
    <rPh sb="0" eb="2">
      <t>コウモク</t>
    </rPh>
    <phoneticPr fontId="2"/>
  </si>
  <si>
    <t>名前</t>
    <rPh sb="0" eb="2">
      <t>ナマエ</t>
    </rPh>
    <phoneticPr fontId="2"/>
  </si>
  <si>
    <t>組手資格</t>
    <rPh sb="0" eb="4">
      <t>クミテシカク</t>
    </rPh>
    <phoneticPr fontId="2"/>
  </si>
  <si>
    <t>形資格</t>
    <rPh sb="0" eb="3">
      <t>カタシカク</t>
    </rPh>
    <phoneticPr fontId="2"/>
  </si>
  <si>
    <t>経験</t>
    <rPh sb="0" eb="2">
      <t>ケイケン</t>
    </rPh>
    <phoneticPr fontId="2"/>
  </si>
  <si>
    <t>▼選択▼</t>
  </si>
  <si>
    <t>日本くま学園</t>
    <rPh sb="0" eb="2">
      <t>ニホン</t>
    </rPh>
    <rPh sb="4" eb="6">
      <t>ガクエン</t>
    </rPh>
    <phoneticPr fontId="2"/>
  </si>
  <si>
    <t>担当</t>
    <rPh sb="0" eb="2">
      <t>タントウ</t>
    </rPh>
    <phoneticPr fontId="2"/>
  </si>
  <si>
    <t>番号</t>
    <rPh sb="0" eb="2">
      <t>バンゴウ</t>
    </rPh>
    <phoneticPr fontId="2"/>
  </si>
  <si>
    <t>学校</t>
    <rPh sb="0" eb="2">
      <t>ガッコウ</t>
    </rPh>
    <phoneticPr fontId="2"/>
  </si>
  <si>
    <t>所属</t>
    <rPh sb="0" eb="2">
      <t>ショゾク</t>
    </rPh>
    <phoneticPr fontId="2"/>
  </si>
  <si>
    <t>ふりがな</t>
    <phoneticPr fontId="2"/>
  </si>
  <si>
    <t>男子</t>
    <rPh sb="0" eb="2">
      <t>ダンシ</t>
    </rPh>
    <phoneticPr fontId="2"/>
  </si>
  <si>
    <t>女子</t>
    <rPh sb="0" eb="2">
      <t>ジョシ</t>
    </rPh>
    <phoneticPr fontId="2"/>
  </si>
  <si>
    <t>個人形</t>
    <rPh sb="0" eb="3">
      <t>コジンカタ</t>
    </rPh>
    <phoneticPr fontId="2"/>
  </si>
  <si>
    <t>1・2年組手</t>
    <rPh sb="3" eb="4">
      <t>ネン</t>
    </rPh>
    <rPh sb="4" eb="6">
      <t>クミテ</t>
    </rPh>
    <phoneticPr fontId="2"/>
  </si>
  <si>
    <t>代表組手</t>
    <rPh sb="0" eb="4">
      <t>ダイヒョウクミテ</t>
    </rPh>
    <phoneticPr fontId="2"/>
  </si>
  <si>
    <t>団体形</t>
    <rPh sb="0" eb="3">
      <t>ダンタイカタ</t>
    </rPh>
    <phoneticPr fontId="2"/>
  </si>
  <si>
    <t>団体組手</t>
    <rPh sb="0" eb="4">
      <t>ダンタイクミテ</t>
    </rPh>
    <phoneticPr fontId="2"/>
  </si>
  <si>
    <t>補</t>
    <rPh sb="0" eb="1">
      <t>ホ</t>
    </rPh>
    <phoneticPr fontId="2"/>
  </si>
  <si>
    <t>団体形補欠</t>
    <rPh sb="0" eb="3">
      <t>ダンタイガタ</t>
    </rPh>
    <rPh sb="3" eb="5">
      <t>ホケツ</t>
    </rPh>
    <phoneticPr fontId="2"/>
  </si>
  <si>
    <t>団体組手補欠</t>
    <rPh sb="0" eb="4">
      <t>ダンタイクミテ</t>
    </rPh>
    <rPh sb="4" eb="6">
      <t>ホケツ</t>
    </rPh>
    <phoneticPr fontId="2"/>
  </si>
  <si>
    <t>個人組手　１・２年生男子</t>
    <rPh sb="0" eb="4">
      <t>コジンクミテ</t>
    </rPh>
    <rPh sb="8" eb="9">
      <t>ネン</t>
    </rPh>
    <rPh sb="9" eb="10">
      <t>セイ</t>
    </rPh>
    <rPh sb="10" eb="12">
      <t>ダンシ</t>
    </rPh>
    <phoneticPr fontId="2"/>
  </si>
  <si>
    <t>個人形　男子</t>
    <rPh sb="0" eb="3">
      <t>コジンカタ</t>
    </rPh>
    <rPh sb="4" eb="6">
      <t>ダンシ</t>
    </rPh>
    <phoneticPr fontId="2"/>
  </si>
  <si>
    <t>個人形　女子</t>
    <rPh sb="0" eb="3">
      <t>コジンカタ</t>
    </rPh>
    <rPh sb="4" eb="6">
      <t>ジョシ</t>
    </rPh>
    <phoneticPr fontId="2"/>
  </si>
  <si>
    <t>個人組手　１・２年生女子</t>
    <rPh sb="0" eb="2">
      <t>コジン</t>
    </rPh>
    <rPh sb="2" eb="4">
      <t>クミテ</t>
    </rPh>
    <rPh sb="8" eb="9">
      <t>ネン</t>
    </rPh>
    <rPh sb="9" eb="10">
      <t>セイ</t>
    </rPh>
    <rPh sb="10" eb="12">
      <t>ジョシ</t>
    </rPh>
    <phoneticPr fontId="2"/>
  </si>
  <si>
    <t>個人組手　代表男子</t>
    <rPh sb="0" eb="4">
      <t>コジンクミテ</t>
    </rPh>
    <rPh sb="5" eb="7">
      <t>ダイヒョウ</t>
    </rPh>
    <rPh sb="7" eb="9">
      <t>ダンシ</t>
    </rPh>
    <phoneticPr fontId="2"/>
  </si>
  <si>
    <t>個人組手　代表女子</t>
    <rPh sb="0" eb="4">
      <t>コジンクミテ</t>
    </rPh>
    <rPh sb="5" eb="7">
      <t>ダイヒョウ</t>
    </rPh>
    <rPh sb="7" eb="9">
      <t>ジョシ</t>
    </rPh>
    <phoneticPr fontId="2"/>
  </si>
  <si>
    <t>団体形　男子</t>
    <rPh sb="0" eb="3">
      <t>ダンタイカタ</t>
    </rPh>
    <rPh sb="4" eb="6">
      <t>ダンシ</t>
    </rPh>
    <phoneticPr fontId="2"/>
  </si>
  <si>
    <t>旧会員証の方→新会員番号</t>
    <rPh sb="0" eb="4">
      <t>キュウカイインショウ</t>
    </rPh>
    <rPh sb="5" eb="6">
      <t>カタ</t>
    </rPh>
    <rPh sb="7" eb="12">
      <t>シンカイインバンゴウ</t>
    </rPh>
    <phoneticPr fontId="2"/>
  </si>
  <si>
    <t>（　　　　　　　　　　）</t>
    <phoneticPr fontId="2"/>
  </si>
  <si>
    <t>団体組手　男子</t>
    <rPh sb="0" eb="2">
      <t>ダンタイ</t>
    </rPh>
    <rPh sb="2" eb="4">
      <t>クミテ</t>
    </rPh>
    <rPh sb="5" eb="7">
      <t>ダンシ</t>
    </rPh>
    <phoneticPr fontId="2"/>
  </si>
  <si>
    <t>団体形　女子</t>
    <rPh sb="0" eb="3">
      <t>ダンタイカタ</t>
    </rPh>
    <rPh sb="4" eb="6">
      <t>ジョシ</t>
    </rPh>
    <phoneticPr fontId="2"/>
  </si>
  <si>
    <t>団体組手　女子</t>
    <rPh sb="0" eb="2">
      <t>ダンタイ</t>
    </rPh>
    <rPh sb="2" eb="4">
      <t>クミテ</t>
    </rPh>
    <rPh sb="5" eb="7">
      <t>ジョシ</t>
    </rPh>
    <phoneticPr fontId="2"/>
  </si>
  <si>
    <t>【過払い】請求書</t>
    <rPh sb="1" eb="3">
      <t>カバラ</t>
    </rPh>
    <rPh sb="5" eb="8">
      <t>セイキュウショ</t>
    </rPh>
    <phoneticPr fontId="2"/>
  </si>
  <si>
    <t>道場名</t>
    <rPh sb="0" eb="2">
      <t>ドウジョウ</t>
    </rPh>
    <rPh sb="2" eb="3">
      <t>メイ</t>
    </rPh>
    <phoneticPr fontId="2"/>
  </si>
  <si>
    <t>送金月日</t>
    <rPh sb="0" eb="2">
      <t>ソウキン</t>
    </rPh>
    <rPh sb="2" eb="4">
      <t>ガッピ</t>
    </rPh>
    <phoneticPr fontId="2"/>
  </si>
  <si>
    <t>令和　年　月　日</t>
    <rPh sb="0" eb="2">
      <t>レイワ</t>
    </rPh>
    <rPh sb="3" eb="4">
      <t>ネン</t>
    </rPh>
    <rPh sb="5" eb="6">
      <t>ガツ</t>
    </rPh>
    <rPh sb="7" eb="8">
      <t>ニチ</t>
    </rPh>
    <phoneticPr fontId="2"/>
  </si>
  <si>
    <t>過払金額</t>
    <rPh sb="0" eb="1">
      <t>カ</t>
    </rPh>
    <rPh sb="1" eb="2">
      <t>ハラ</t>
    </rPh>
    <rPh sb="2" eb="4">
      <t>キンガク</t>
    </rPh>
    <phoneticPr fontId="2"/>
  </si>
  <si>
    <t>送金金額</t>
    <rPh sb="0" eb="2">
      <t>ソウキン</t>
    </rPh>
    <rPh sb="2" eb="4">
      <t>キンガク</t>
    </rPh>
    <phoneticPr fontId="2"/>
  </si>
  <si>
    <t>送金者名</t>
    <rPh sb="0" eb="2">
      <t>ソウキン</t>
    </rPh>
    <rPh sb="2" eb="3">
      <t>シャ</t>
    </rPh>
    <rPh sb="3" eb="4">
      <t>メイ</t>
    </rPh>
    <phoneticPr fontId="2"/>
  </si>
  <si>
    <t>くまモン</t>
    <phoneticPr fontId="2"/>
  </si>
  <si>
    <t>熊バンク</t>
    <rPh sb="0" eb="1">
      <t>クマ</t>
    </rPh>
    <phoneticPr fontId="2"/>
  </si>
  <si>
    <t>支店</t>
    <rPh sb="0" eb="2">
      <t>シテン</t>
    </rPh>
    <phoneticPr fontId="2"/>
  </si>
  <si>
    <t>トマト支店</t>
    <rPh sb="3" eb="5">
      <t>シテン</t>
    </rPh>
    <phoneticPr fontId="2"/>
  </si>
  <si>
    <t>返金金額</t>
    <rPh sb="0" eb="2">
      <t>ヘンキン</t>
    </rPh>
    <rPh sb="2" eb="4">
      <t>キンガク</t>
    </rPh>
    <phoneticPr fontId="2"/>
  </si>
  <si>
    <t>返金口座</t>
    <rPh sb="0" eb="2">
      <t>ヘンキン</t>
    </rPh>
    <rPh sb="2" eb="4">
      <t>コウザ</t>
    </rPh>
    <phoneticPr fontId="2"/>
  </si>
  <si>
    <t>クマモン</t>
    <phoneticPr fontId="2"/>
  </si>
  <si>
    <t>手数料</t>
    <rPh sb="0" eb="3">
      <t>テスウリョウ</t>
    </rPh>
    <phoneticPr fontId="2"/>
  </si>
  <si>
    <t>説明文</t>
    <rPh sb="0" eb="2">
      <t>セツメイ</t>
    </rPh>
    <rPh sb="2" eb="3">
      <t>ブン</t>
    </rPh>
    <phoneticPr fontId="2"/>
  </si>
  <si>
    <t>理由・時系列を明確に！</t>
    <rPh sb="0" eb="2">
      <t>リユウ</t>
    </rPh>
    <rPh sb="3" eb="6">
      <t>ジケイレツ</t>
    </rPh>
    <rPh sb="7" eb="9">
      <t>メイカク</t>
    </rPh>
    <phoneticPr fontId="2"/>
  </si>
  <si>
    <t>全空連
公認段・級位</t>
    <rPh sb="0" eb="3">
      <t>ゼンクウレン</t>
    </rPh>
    <phoneticPr fontId="2"/>
  </si>
  <si>
    <t>責任者住所</t>
    <rPh sb="0" eb="5">
      <t>セキニンシャジュウショ</t>
    </rPh>
    <phoneticPr fontId="2"/>
  </si>
  <si>
    <t>通信欄</t>
    <rPh sb="0" eb="3">
      <t>ツウシンラン</t>
    </rPh>
    <phoneticPr fontId="2"/>
  </si>
  <si>
    <t>連絡事項などある場合、以下に記入してください</t>
    <rPh sb="0" eb="4">
      <t>レンラクジコウ</t>
    </rPh>
    <rPh sb="8" eb="10">
      <t>バアイ</t>
    </rPh>
    <rPh sb="11" eb="13">
      <t>イカ</t>
    </rPh>
    <rPh sb="14" eb="16">
      <t>キニュウ</t>
    </rPh>
    <phoneticPr fontId="2"/>
  </si>
  <si>
    <t>ゆうちょ銀行　01930-8-16833</t>
    <rPh sb="4" eb="6">
      <t>ギンコウ</t>
    </rPh>
    <phoneticPr fontId="2"/>
  </si>
  <si>
    <t>振込先</t>
    <rPh sb="0" eb="3">
      <t>フリコミサキ</t>
    </rPh>
    <phoneticPr fontId="2"/>
  </si>
  <si>
    <t>注意事項をまとめていますので、必ずお読みください。</t>
    <rPh sb="0" eb="4">
      <t>チュウイジコウ</t>
    </rPh>
    <rPh sb="15" eb="16">
      <t>カナラ</t>
    </rPh>
    <rPh sb="18" eb="19">
      <t>ヨ</t>
    </rPh>
    <phoneticPr fontId="2"/>
  </si>
  <si>
    <t>コーチを務めることができるのは、当該年度の義務講習終了者または学校部活動顧問の教諭のみです。
基本的に各学年男女別に1名で最大4名まで登録できますが、選手の人数を超える数のコーチは登録できません。</t>
    <rPh sb="4" eb="5">
      <t>ツト</t>
    </rPh>
    <rPh sb="16" eb="20">
      <t>トウガイネンド</t>
    </rPh>
    <rPh sb="21" eb="28">
      <t>ギムコウシュウシュウリョウシャ</t>
    </rPh>
    <rPh sb="31" eb="36">
      <t>ガッコウブカツドウ</t>
    </rPh>
    <rPh sb="36" eb="38">
      <t>コモン</t>
    </rPh>
    <rPh sb="39" eb="41">
      <t>キョウユ</t>
    </rPh>
    <rPh sb="47" eb="50">
      <t>キホンテキ</t>
    </rPh>
    <rPh sb="51" eb="54">
      <t>カクガクネン</t>
    </rPh>
    <rPh sb="54" eb="57">
      <t>ダンジョベツ</t>
    </rPh>
    <rPh sb="59" eb="60">
      <t>メイ</t>
    </rPh>
    <rPh sb="61" eb="63">
      <t>サイダイ</t>
    </rPh>
    <rPh sb="64" eb="65">
      <t>メイ</t>
    </rPh>
    <rPh sb="67" eb="69">
      <t>トウロク</t>
    </rPh>
    <rPh sb="75" eb="77">
      <t>センシュ</t>
    </rPh>
    <rPh sb="78" eb="80">
      <t>ニンズウ</t>
    </rPh>
    <rPh sb="81" eb="82">
      <t>コ</t>
    </rPh>
    <rPh sb="84" eb="85">
      <t>カズ</t>
    </rPh>
    <rPh sb="90" eb="92">
      <t>トウロク</t>
    </rPh>
    <phoneticPr fontId="2"/>
  </si>
  <si>
    <t>最後に申請書の原本控え（支払い証含む）は必ず保管をお願い致します。
申請不備などで証明の為、再提出してもらう場合がありますのでご注意をお願い致します。
証明が出来ない場合は再度申し込みとなります。</t>
    <rPh sb="0" eb="2">
      <t>サイゴ</t>
    </rPh>
    <rPh sb="3" eb="6">
      <t>シンセイショ</t>
    </rPh>
    <rPh sb="7" eb="9">
      <t>ゲンポン</t>
    </rPh>
    <rPh sb="9" eb="10">
      <t>ヒカ</t>
    </rPh>
    <rPh sb="12" eb="14">
      <t>シハラ</t>
    </rPh>
    <rPh sb="15" eb="16">
      <t>ショウ</t>
    </rPh>
    <rPh sb="16" eb="17">
      <t>フク</t>
    </rPh>
    <rPh sb="20" eb="21">
      <t>カナラ</t>
    </rPh>
    <rPh sb="22" eb="24">
      <t>ホカン</t>
    </rPh>
    <rPh sb="26" eb="27">
      <t>ネガ</t>
    </rPh>
    <rPh sb="28" eb="29">
      <t>イタ</t>
    </rPh>
    <phoneticPr fontId="2"/>
  </si>
  <si>
    <t>１．本大会は、県中体連との共催大会です。</t>
    <rPh sb="2" eb="5">
      <t>ホンタイカイ</t>
    </rPh>
    <rPh sb="7" eb="8">
      <t>ケン</t>
    </rPh>
    <rPh sb="8" eb="11">
      <t>チュウタイレン</t>
    </rPh>
    <rPh sb="13" eb="15">
      <t>キョウサイ</t>
    </rPh>
    <rPh sb="15" eb="17">
      <t>タイカイ</t>
    </rPh>
    <phoneticPr fontId="2"/>
  </si>
  <si>
    <t>学校長に出場する意思を伝え、参加を認めてもらうこと。印鑑は必要なし。</t>
    <rPh sb="0" eb="3">
      <t>ガッコウチョウ</t>
    </rPh>
    <rPh sb="4" eb="6">
      <t>シュツジョウ</t>
    </rPh>
    <rPh sb="8" eb="10">
      <t>イシ</t>
    </rPh>
    <rPh sb="11" eb="12">
      <t>ツタ</t>
    </rPh>
    <rPh sb="14" eb="16">
      <t>サンカ</t>
    </rPh>
    <rPh sb="17" eb="18">
      <t>ミト</t>
    </rPh>
    <rPh sb="26" eb="28">
      <t>インカン</t>
    </rPh>
    <rPh sb="29" eb="31">
      <t>ヒツヨウ</t>
    </rPh>
    <phoneticPr fontId="2"/>
  </si>
  <si>
    <r>
      <rPr>
        <sz val="12"/>
        <color rgb="FFFF0000"/>
        <rFont val="HG丸ｺﾞｼｯｸM-PRO"/>
        <family val="3"/>
        <charset val="128"/>
      </rPr>
      <t>大会参加費のみ振り込んで下さい</t>
    </r>
    <r>
      <rPr>
        <sz val="12"/>
        <rFont val="HG丸ｺﾞｼｯｸM-PRO"/>
        <family val="3"/>
        <charset val="128"/>
      </rPr>
      <t>。県連登録費などと合算して振り込まれると、担当が異なるため管理が困難になります。
個人での支払いは厳禁です。必ず道場・学校ごとにまとめ、払込取扱票には道場名、責任者名、内訳を書いてお支払いください。
ネットバンキングを利用の場合は、手続完了後に表示される送金明細をプリントアウトもしくはスクリーンショットしてください。</t>
    </r>
    <rPh sb="0" eb="5">
      <t>タイカイサンカヒ</t>
    </rPh>
    <rPh sb="7" eb="8">
      <t>フ</t>
    </rPh>
    <rPh sb="9" eb="10">
      <t>コ</t>
    </rPh>
    <rPh sb="12" eb="13">
      <t>クダ</t>
    </rPh>
    <rPh sb="16" eb="21">
      <t>ケンレントウロクヒ</t>
    </rPh>
    <rPh sb="24" eb="26">
      <t>ガッサン</t>
    </rPh>
    <rPh sb="28" eb="29">
      <t>フ</t>
    </rPh>
    <rPh sb="30" eb="31">
      <t>コ</t>
    </rPh>
    <rPh sb="36" eb="38">
      <t>タントウ</t>
    </rPh>
    <rPh sb="39" eb="40">
      <t>コト</t>
    </rPh>
    <rPh sb="44" eb="46">
      <t>カンリ</t>
    </rPh>
    <rPh sb="47" eb="49">
      <t>コンナン</t>
    </rPh>
    <rPh sb="56" eb="58">
      <t>コジン</t>
    </rPh>
    <rPh sb="60" eb="62">
      <t>シハラ</t>
    </rPh>
    <rPh sb="64" eb="66">
      <t>ゲンキン</t>
    </rPh>
    <rPh sb="69" eb="70">
      <t>カナラ</t>
    </rPh>
    <rPh sb="71" eb="73">
      <t>ドウジョウ</t>
    </rPh>
    <rPh sb="74" eb="76">
      <t>ガッコウ</t>
    </rPh>
    <rPh sb="83" eb="84">
      <t>ハラ</t>
    </rPh>
    <rPh sb="84" eb="85">
      <t>コ</t>
    </rPh>
    <rPh sb="85" eb="88">
      <t>トリアツカイヒョウ</t>
    </rPh>
    <rPh sb="90" eb="93">
      <t>ドウジョウメイ</t>
    </rPh>
    <rPh sb="94" eb="98">
      <t>セキニンシャメイ</t>
    </rPh>
    <rPh sb="99" eb="101">
      <t>ウチワケ</t>
    </rPh>
    <rPh sb="102" eb="103">
      <t>カ</t>
    </rPh>
    <rPh sb="106" eb="108">
      <t>シハラ</t>
    </rPh>
    <rPh sb="124" eb="126">
      <t>リヨウ</t>
    </rPh>
    <rPh sb="127" eb="129">
      <t>バアイ</t>
    </rPh>
    <rPh sb="131" eb="136">
      <t>テツヅキカンリョウゴ</t>
    </rPh>
    <rPh sb="137" eb="139">
      <t>ヒョウジ</t>
    </rPh>
    <rPh sb="142" eb="144">
      <t>ソウキン</t>
    </rPh>
    <rPh sb="144" eb="146">
      <t>メイサイ</t>
    </rPh>
    <phoneticPr fontId="2"/>
  </si>
  <si>
    <r>
      <t>申込書を記入後、</t>
    </r>
    <r>
      <rPr>
        <sz val="12"/>
        <color rgb="FFFF0000"/>
        <rFont val="HG丸ｺﾞｼｯｸM-PRO"/>
        <family val="3"/>
        <charset val="128"/>
      </rPr>
      <t>必ずエントリー表をご確認ください。</t>
    </r>
    <r>
      <rPr>
        <sz val="12"/>
        <rFont val="HG丸ｺﾞｼｯｸM-PRO"/>
        <family val="3"/>
        <charset val="128"/>
      </rPr>
      <t>このエントリー表を基に選手名簿を作成していきます。
申込書・エントリー表の</t>
    </r>
    <r>
      <rPr>
        <sz val="12"/>
        <color rgb="FFFF0000"/>
        <rFont val="HG丸ｺﾞｼｯｸM-PRO"/>
        <family val="3"/>
        <charset val="128"/>
      </rPr>
      <t>セルや行列を削除・追加しない</t>
    </r>
    <r>
      <rPr>
        <sz val="12"/>
        <rFont val="HG丸ｺﾞｼｯｸM-PRO"/>
        <family val="3"/>
        <charset val="128"/>
      </rPr>
      <t>でください。見えないところに表や計算式が格納されています。
保護されているセルは重要部分ですので、いじらないようにお願いいたします。
人数が入りきらないようであれば、お手数ですが、もう１つファイルを作成してください。</t>
    </r>
    <rPh sb="0" eb="3">
      <t>モウシコミショ</t>
    </rPh>
    <rPh sb="4" eb="7">
      <t>キニュウゴ</t>
    </rPh>
    <rPh sb="8" eb="9">
      <t>カナラ</t>
    </rPh>
    <rPh sb="15" eb="16">
      <t>ヒョウ</t>
    </rPh>
    <rPh sb="18" eb="20">
      <t>カクニン</t>
    </rPh>
    <rPh sb="32" eb="33">
      <t>ヒョウ</t>
    </rPh>
    <rPh sb="34" eb="35">
      <t>モト</t>
    </rPh>
    <rPh sb="36" eb="40">
      <t>センシュメイボ</t>
    </rPh>
    <rPh sb="41" eb="43">
      <t>サクセイ</t>
    </rPh>
    <rPh sb="51" eb="54">
      <t>モウシコミショ</t>
    </rPh>
    <rPh sb="60" eb="61">
      <t>ヒョウ</t>
    </rPh>
    <rPh sb="68" eb="70">
      <t>サクジョ</t>
    </rPh>
    <rPh sb="71" eb="73">
      <t>ツイカ</t>
    </rPh>
    <rPh sb="82" eb="83">
      <t>ミ</t>
    </rPh>
    <rPh sb="90" eb="91">
      <t>ヒョウ</t>
    </rPh>
    <rPh sb="92" eb="95">
      <t>ケイサンシキ</t>
    </rPh>
    <rPh sb="96" eb="98">
      <t>カクノウ</t>
    </rPh>
    <rPh sb="106" eb="108">
      <t>ホゴ</t>
    </rPh>
    <rPh sb="116" eb="120">
      <t>ジュウヨウブブン</t>
    </rPh>
    <rPh sb="134" eb="135">
      <t>ネガ</t>
    </rPh>
    <rPh sb="143" eb="145">
      <t>ニンズウ</t>
    </rPh>
    <rPh sb="146" eb="147">
      <t>ハイ</t>
    </rPh>
    <rPh sb="160" eb="162">
      <t>テスウ</t>
    </rPh>
    <rPh sb="175" eb="177">
      <t>サクセイ</t>
    </rPh>
    <phoneticPr fontId="2"/>
  </si>
  <si>
    <r>
      <t>EXCELにはＰＤＦを挿入（貼付け）できません。だからといって、</t>
    </r>
    <r>
      <rPr>
        <sz val="12"/>
        <color rgb="FFFF0000"/>
        <rFont val="HG丸ｺﾞｼｯｸM-PRO"/>
        <family val="3"/>
        <charset val="128"/>
      </rPr>
      <t>EXCELデータと別にPDFデータを投稿しないでください</t>
    </r>
    <r>
      <rPr>
        <sz val="12"/>
        <rFont val="HG丸ｺﾞｼｯｸM-PRO"/>
        <family val="3"/>
        <charset val="128"/>
      </rPr>
      <t>。
PDFは、専用アプリが無くても「I LOVE PDF」などのサイトを使えばWEB上で簡単にJPEG変換できます。
JPEGは画素数を小さくし、EXCELのデータ量が２Mまでに収まるようにしてください。
EXCEL上部の「挿入」→「画像」でJPEGデータを挿入（貼付け）できます。</t>
    </r>
    <rPh sb="11" eb="13">
      <t>ソウニュウ</t>
    </rPh>
    <rPh sb="14" eb="16">
      <t>ハリツ</t>
    </rPh>
    <rPh sb="41" eb="42">
      <t>ベツ</t>
    </rPh>
    <rPh sb="50" eb="52">
      <t>トウコウ</t>
    </rPh>
    <rPh sb="67" eb="69">
      <t>センヨウ</t>
    </rPh>
    <rPh sb="73" eb="74">
      <t>ナ</t>
    </rPh>
    <rPh sb="96" eb="97">
      <t>ツカ</t>
    </rPh>
    <rPh sb="102" eb="103">
      <t>ジョウ</t>
    </rPh>
    <rPh sb="104" eb="106">
      <t>カンタン</t>
    </rPh>
    <rPh sb="111" eb="113">
      <t>ヘンカン</t>
    </rPh>
    <rPh sb="124" eb="127">
      <t>ガソスウ</t>
    </rPh>
    <rPh sb="128" eb="129">
      <t>チイ</t>
    </rPh>
    <rPh sb="142" eb="143">
      <t>リョウ</t>
    </rPh>
    <rPh sb="149" eb="150">
      <t>オサ</t>
    </rPh>
    <rPh sb="168" eb="170">
      <t>ジョウブ</t>
    </rPh>
    <rPh sb="172" eb="174">
      <t>ソウニュウ</t>
    </rPh>
    <rPh sb="177" eb="179">
      <t>ガゾウ</t>
    </rPh>
    <rPh sb="189" eb="191">
      <t>ソウニュウ</t>
    </rPh>
    <rPh sb="192" eb="194">
      <t>ハリツ</t>
    </rPh>
    <phoneticPr fontId="2"/>
  </si>
  <si>
    <t>支払証添付（原本自己保管）</t>
    <rPh sb="2" eb="3">
      <t>ショウ</t>
    </rPh>
    <phoneticPr fontId="2"/>
  </si>
  <si>
    <t>熊本県空手道連盟</t>
  </si>
  <si>
    <t>〒862-0950</t>
    <phoneticPr fontId="2"/>
  </si>
  <si>
    <t>熊本市水前寺5-23－2</t>
    <phoneticPr fontId="2"/>
  </si>
  <si>
    <t>096－387-0643（tel･fax）</t>
    <phoneticPr fontId="2"/>
  </si>
  <si>
    <t>ゆうちょ銀行</t>
    <rPh sb="4" eb="6">
      <t>ギンコウ</t>
    </rPh>
    <phoneticPr fontId="2"/>
  </si>
  <si>
    <t>01930-8-16833</t>
    <phoneticPr fontId="2"/>
  </si>
  <si>
    <t>返金機関</t>
    <rPh sb="0" eb="2">
      <t>ヘンキン</t>
    </rPh>
    <rPh sb="2" eb="4">
      <t>キカン</t>
    </rPh>
    <phoneticPr fontId="2"/>
  </si>
  <si>
    <t>口座名義</t>
    <rPh sb="0" eb="2">
      <t>コウザ</t>
    </rPh>
    <rPh sb="2" eb="4">
      <t>メイギ</t>
    </rPh>
    <phoneticPr fontId="2"/>
  </si>
  <si>
    <t>事務局長承認印</t>
    <rPh sb="0" eb="2">
      <t>ジム</t>
    </rPh>
    <rPh sb="2" eb="4">
      <t>キョクチョウ</t>
    </rPh>
    <rPh sb="4" eb="6">
      <t>ショウニン</t>
    </rPh>
    <rPh sb="6" eb="7">
      <t>イン</t>
    </rPh>
    <phoneticPr fontId="2"/>
  </si>
  <si>
    <t>印</t>
    <rPh sb="0" eb="1">
      <t>イン</t>
    </rPh>
    <phoneticPr fontId="2"/>
  </si>
  <si>
    <t>個人での支払いはNG
必ず、道場名　道場長の名前を書き支払い証に内訳を書いて支払いをお願い致します
事務局での確認作業が困難になります</t>
    <rPh sb="0" eb="2">
      <t>コジン</t>
    </rPh>
    <rPh sb="4" eb="6">
      <t>シハラ</t>
    </rPh>
    <phoneticPr fontId="7"/>
  </si>
  <si>
    <r>
      <t>出場選手は、</t>
    </r>
    <r>
      <rPr>
        <sz val="12"/>
        <color rgb="FFFF0000"/>
        <rFont val="HG丸ｺﾞｼｯｸM-PRO"/>
        <family val="3"/>
        <charset val="128"/>
      </rPr>
      <t>全空連公認段・級位が必要</t>
    </r>
    <r>
      <rPr>
        <sz val="12"/>
        <rFont val="HG丸ｺﾞｼｯｸM-PRO"/>
        <family val="3"/>
        <charset val="128"/>
      </rPr>
      <t xml:space="preserve">です。取得年月日または発行番号を必ず記入してください。
</t>
    </r>
    <r>
      <rPr>
        <sz val="12"/>
        <color rgb="FFFF0000"/>
        <rFont val="HG丸ｺﾞｼｯｸM-PRO"/>
        <family val="3"/>
        <charset val="128"/>
      </rPr>
      <t>申請中は認めません</t>
    </r>
    <r>
      <rPr>
        <sz val="12"/>
        <rFont val="HG丸ｺﾞｼｯｸM-PRO"/>
        <family val="3"/>
        <charset val="128"/>
      </rPr>
      <t xml:space="preserve">ので、前もって登録をしておいてください。
R3年度以降に取得された方は、発行番号を記入してください。
</t>
    </r>
    <rPh sb="0" eb="4">
      <t>シュツジョウセンシュ</t>
    </rPh>
    <rPh sb="6" eb="9">
      <t>ゼンクウレン</t>
    </rPh>
    <rPh sb="9" eb="11">
      <t>コウニン</t>
    </rPh>
    <rPh sb="11" eb="12">
      <t>ダン</t>
    </rPh>
    <rPh sb="13" eb="14">
      <t>キュウ</t>
    </rPh>
    <rPh sb="14" eb="15">
      <t>イ</t>
    </rPh>
    <rPh sb="16" eb="18">
      <t>ヒツヨウ</t>
    </rPh>
    <rPh sb="29" eb="33">
      <t>ハッコウバンゴウ</t>
    </rPh>
    <rPh sb="46" eb="49">
      <t>シンセイチュウ</t>
    </rPh>
    <rPh sb="50" eb="51">
      <t>ミト</t>
    </rPh>
    <rPh sb="58" eb="59">
      <t>マエ</t>
    </rPh>
    <rPh sb="62" eb="64">
      <t>トウロク</t>
    </rPh>
    <rPh sb="78" eb="80">
      <t>ネンド</t>
    </rPh>
    <rPh sb="80" eb="82">
      <t>イコウ</t>
    </rPh>
    <rPh sb="83" eb="85">
      <t>シュトク</t>
    </rPh>
    <rPh sb="88" eb="89">
      <t>カタ</t>
    </rPh>
    <rPh sb="91" eb="95">
      <t>ハッコウバンゴウ</t>
    </rPh>
    <rPh sb="96" eb="98">
      <t>キニュウ</t>
    </rPh>
    <phoneticPr fontId="2"/>
  </si>
  <si>
    <r>
      <t>小学生・中学生・高校生は道場責任者に会員番号を通知しておりますので、</t>
    </r>
    <r>
      <rPr>
        <sz val="12"/>
        <color rgb="FFFF0000"/>
        <rFont val="HG丸ｺﾞｼｯｸM-PRO"/>
        <family val="3"/>
        <charset val="128"/>
      </rPr>
      <t>会員番号は必ず記入</t>
    </r>
    <r>
      <rPr>
        <sz val="12"/>
        <rFont val="HG丸ｺﾞｼｯｸM-PRO"/>
        <family val="3"/>
        <charset val="128"/>
      </rPr>
      <t xml:space="preserve">をお願い致します。
県連会員登録が済んでいない選手、年度の更新が済んでいない選手は、県連HP会員登録システムにて登録をして、会員登録確認書に記入し道場単位で支払いをお願いします。県連会員登録の際に全空連会員証も必要になりますので、事前に登録をお願いします。
</t>
    </r>
    <r>
      <rPr>
        <sz val="12"/>
        <color rgb="FFFF0000"/>
        <rFont val="HG丸ｺﾞｼｯｸM-PRO"/>
        <family val="3"/>
        <charset val="128"/>
      </rPr>
      <t>「申請中」は受け付けません</t>
    </r>
    <r>
      <rPr>
        <sz val="12"/>
        <rFont val="HG丸ｺﾞｼｯｸM-PRO"/>
        <family val="3"/>
        <charset val="128"/>
      </rPr>
      <t>。</t>
    </r>
    <rPh sb="0" eb="3">
      <t>ショウガクセイ</t>
    </rPh>
    <rPh sb="4" eb="7">
      <t>チュウガクセイ</t>
    </rPh>
    <rPh sb="8" eb="10">
      <t>コウコウ</t>
    </rPh>
    <rPh sb="10" eb="11">
      <t>セイ</t>
    </rPh>
    <rPh sb="12" eb="14">
      <t>ドウジョウ</t>
    </rPh>
    <rPh sb="14" eb="17">
      <t>セキニンシャ</t>
    </rPh>
    <rPh sb="18" eb="20">
      <t>カイイン</t>
    </rPh>
    <rPh sb="20" eb="22">
      <t>バンゴウ</t>
    </rPh>
    <rPh sb="23" eb="25">
      <t>ツウチ</t>
    </rPh>
    <rPh sb="34" eb="36">
      <t>カイイン</t>
    </rPh>
    <rPh sb="36" eb="38">
      <t>バンゴウ</t>
    </rPh>
    <rPh sb="39" eb="40">
      <t>カナラ</t>
    </rPh>
    <rPh sb="41" eb="43">
      <t>キニュウ</t>
    </rPh>
    <rPh sb="45" eb="46">
      <t>ネガ</t>
    </rPh>
    <rPh sb="47" eb="48">
      <t>イタ</t>
    </rPh>
    <rPh sb="53" eb="59">
      <t>ケンレンカイイントウロク</t>
    </rPh>
    <rPh sb="60" eb="61">
      <t>ス</t>
    </rPh>
    <rPh sb="66" eb="68">
      <t>センシュ</t>
    </rPh>
    <rPh sb="69" eb="71">
      <t>ネンド</t>
    </rPh>
    <rPh sb="72" eb="74">
      <t>コウシン</t>
    </rPh>
    <rPh sb="75" eb="76">
      <t>ス</t>
    </rPh>
    <rPh sb="81" eb="83">
      <t>センシュ</t>
    </rPh>
    <rPh sb="85" eb="87">
      <t>ケンレン</t>
    </rPh>
    <rPh sb="89" eb="93">
      <t>カイイントウロク</t>
    </rPh>
    <rPh sb="99" eb="101">
      <t>トウロク</t>
    </rPh>
    <rPh sb="105" eb="112">
      <t>カイイントウロクカクニンショ</t>
    </rPh>
    <rPh sb="113" eb="115">
      <t>キニュウ</t>
    </rPh>
    <rPh sb="116" eb="120">
      <t>ドウジョウタンイ</t>
    </rPh>
    <rPh sb="121" eb="123">
      <t>シハラ</t>
    </rPh>
    <rPh sb="126" eb="127">
      <t>ネガ</t>
    </rPh>
    <rPh sb="132" eb="134">
      <t>ケンレン</t>
    </rPh>
    <rPh sb="134" eb="138">
      <t>カイイントウロク</t>
    </rPh>
    <rPh sb="139" eb="140">
      <t>サイ</t>
    </rPh>
    <rPh sb="141" eb="144">
      <t>ゼンクウレン</t>
    </rPh>
    <rPh sb="144" eb="147">
      <t>カイインショウ</t>
    </rPh>
    <rPh sb="148" eb="150">
      <t>ヒツヨウ</t>
    </rPh>
    <rPh sb="158" eb="160">
      <t>ジゼン</t>
    </rPh>
    <rPh sb="161" eb="163">
      <t>トウロク</t>
    </rPh>
    <rPh sb="165" eb="166">
      <t>ネガ</t>
    </rPh>
    <rPh sb="173" eb="176">
      <t>シンセイチュウ</t>
    </rPh>
    <rPh sb="178" eb="179">
      <t>ウ</t>
    </rPh>
    <rPh sb="180" eb="181">
      <t>ツ</t>
    </rPh>
    <phoneticPr fontId="2"/>
  </si>
  <si>
    <r>
      <t xml:space="preserve">大会は、役員・審判・企画委員・補助員・開催地役員で運営される。本連盟所属の各団体（学校・道場）長は、左記の何れかの役割を務め、大会運営に寄与することが望ましい。団体長には運営を担う意識と態度が求められるし、試合運営上平等な立場に立つことも重要な要素である。その為監督・コーチ講習会を受講した団体責任者以外の指導者または保護者が各団体の監督・コーチを務めることを原則とする。
</t>
    </r>
    <r>
      <rPr>
        <sz val="12"/>
        <color rgb="FFFFFF00"/>
        <rFont val="HG丸ｺﾞｼｯｸM-PRO"/>
        <family val="3"/>
        <charset val="128"/>
      </rPr>
      <t xml:space="preserve">中学校の責任者（学校職員）はコーチとして会場に入場ができますので、コーチ欄に必ず記入をお願い致します。記入がない場合はコーチにつかないと判断しIDカードを発行致しません。
中学校の責任者以外でコーチとして入られる方は義務講習会を受講した方のみコーチ欄に記入してください。大会運営では学校責任者の方も大会運営に入って頂きますので、そのつもりでいてください。
</t>
    </r>
    <r>
      <rPr>
        <sz val="12"/>
        <color rgb="FFC00000"/>
        <rFont val="HG丸ｺﾞｼｯｸM-PRO"/>
        <family val="3"/>
        <charset val="128"/>
      </rPr>
      <t xml:space="preserve">
右上角に赤のコーナーマークがあるセルには注意事項が記載されています。カーソルをセルに合わせると表示されますので必ず読んで下さい。</t>
    </r>
    <phoneticPr fontId="2"/>
  </si>
  <si>
    <t>道場長　県連会員証</t>
    <rPh sb="0" eb="2">
      <t>ドウジョウ</t>
    </rPh>
    <rPh sb="2" eb="3">
      <t>チョウ</t>
    </rPh>
    <rPh sb="4" eb="9">
      <t>ケンレンカイインショウ</t>
    </rPh>
    <phoneticPr fontId="2"/>
  </si>
  <si>
    <t>道場長　全空連会員証</t>
    <rPh sb="0" eb="2">
      <t>ドウジョウ</t>
    </rPh>
    <rPh sb="2" eb="3">
      <t>チョウ</t>
    </rPh>
    <rPh sb="4" eb="7">
      <t>ゼンクウレン</t>
    </rPh>
    <rPh sb="7" eb="10">
      <t>カイインショウ</t>
    </rPh>
    <phoneticPr fontId="2"/>
  </si>
  <si>
    <t>例</t>
    <rPh sb="0" eb="1">
      <t>レイ</t>
    </rPh>
    <phoneticPr fontId="2"/>
  </si>
  <si>
    <t>熊　紋太郎</t>
    <rPh sb="0" eb="1">
      <t>くま</t>
    </rPh>
    <rPh sb="2" eb="5">
      <t>もんたろう</t>
    </rPh>
    <phoneticPr fontId="6" type="Hiragana" alignment="distributed"/>
  </si>
  <si>
    <t>くま　もんたろう</t>
    <phoneticPr fontId="2"/>
  </si>
  <si>
    <r>
      <t>責任者の方は、</t>
    </r>
    <r>
      <rPr>
        <sz val="12"/>
        <color rgb="FFFF0000"/>
        <rFont val="HG丸ｺﾞｼｯｸM-PRO"/>
        <family val="3"/>
        <charset val="128"/>
      </rPr>
      <t>大会出席の場合、役員・審判・補助員</t>
    </r>
    <r>
      <rPr>
        <sz val="12"/>
        <rFont val="HG丸ｺﾞｼｯｸM-PRO"/>
        <family val="3"/>
        <charset val="128"/>
      </rPr>
      <t>のいずれかに必ず名前を記載し、大会運営にご協力ください。
責任者の方が</t>
    </r>
    <r>
      <rPr>
        <sz val="12"/>
        <color rgb="FFFF0000"/>
        <rFont val="HG丸ｺﾞｼｯｸM-PRO"/>
        <family val="3"/>
        <charset val="128"/>
      </rPr>
      <t>大会欠席の場合、代理の方を役員・審判・補助員のいずれかに出してください</t>
    </r>
    <r>
      <rPr>
        <sz val="12"/>
        <rFont val="HG丸ｺﾞｼｯｸM-PRO"/>
        <family val="3"/>
        <charset val="128"/>
      </rPr>
      <t xml:space="preserve">。
責任者はコーチにつくことができませんのでご注意下さい。但し、県連登録学校で、責任者が学校教諭である場合はコーチにつくことができます。
各道場（県連登録学校も含む）から、責任者（または代理）以外で参加選手数に応じた補助員を出してください。
</t>
    </r>
    <r>
      <rPr>
        <sz val="12"/>
        <color rgb="FFFF0000"/>
        <rFont val="HG丸ｺﾞｼｯｸM-PRO"/>
        <family val="3"/>
        <charset val="128"/>
      </rPr>
      <t>上記が守られていない申込は受け付けません</t>
    </r>
    <r>
      <rPr>
        <sz val="12"/>
        <rFont val="HG丸ｺﾞｼｯｸM-PRO"/>
        <family val="3"/>
        <charset val="128"/>
      </rPr>
      <t>のでご注意下さい。やむを得ない事情がある場合は、申込書の通信欄に記載してください。</t>
    </r>
    <rPh sb="0" eb="3">
      <t>セキニンシャ</t>
    </rPh>
    <rPh sb="4" eb="5">
      <t>カタ</t>
    </rPh>
    <rPh sb="7" eb="11">
      <t>タイカイシュッセキ</t>
    </rPh>
    <rPh sb="12" eb="14">
      <t>バアイ</t>
    </rPh>
    <rPh sb="15" eb="17">
      <t>ヤクイン</t>
    </rPh>
    <rPh sb="18" eb="20">
      <t>シンパン</t>
    </rPh>
    <rPh sb="21" eb="24">
      <t>ホジョイン</t>
    </rPh>
    <rPh sb="30" eb="31">
      <t>カナラ</t>
    </rPh>
    <rPh sb="32" eb="34">
      <t>ナマエ</t>
    </rPh>
    <rPh sb="35" eb="37">
      <t>キサイ</t>
    </rPh>
    <rPh sb="39" eb="43">
      <t>タイカイウンエイ</t>
    </rPh>
    <rPh sb="45" eb="47">
      <t>キョウリョク</t>
    </rPh>
    <rPh sb="53" eb="56">
      <t>セキニンシャ</t>
    </rPh>
    <rPh sb="57" eb="58">
      <t>カタ</t>
    </rPh>
    <rPh sb="59" eb="63">
      <t>タイカイケッセキ</t>
    </rPh>
    <rPh sb="64" eb="66">
      <t>バアイ</t>
    </rPh>
    <rPh sb="67" eb="69">
      <t>ダイリ</t>
    </rPh>
    <rPh sb="70" eb="71">
      <t>カタ</t>
    </rPh>
    <rPh sb="72" eb="74">
      <t>ヤクイン</t>
    </rPh>
    <rPh sb="75" eb="77">
      <t>シンパン</t>
    </rPh>
    <rPh sb="78" eb="81">
      <t>ホジョイン</t>
    </rPh>
    <rPh sb="87" eb="88">
      <t>ダ</t>
    </rPh>
    <rPh sb="96" eb="99">
      <t>セキニンシャ</t>
    </rPh>
    <rPh sb="117" eb="120">
      <t>チュウイクダ</t>
    </rPh>
    <rPh sb="123" eb="124">
      <t>タダ</t>
    </rPh>
    <rPh sb="130" eb="132">
      <t>ガッコウ</t>
    </rPh>
    <rPh sb="134" eb="137">
      <t>セキニンシャ</t>
    </rPh>
    <rPh sb="138" eb="140">
      <t>ガッコウ</t>
    </rPh>
    <rPh sb="140" eb="142">
      <t>キョウユ</t>
    </rPh>
    <rPh sb="145" eb="147">
      <t>バアイ</t>
    </rPh>
    <rPh sb="167" eb="171">
      <t>ケンレントウロク</t>
    </rPh>
    <rPh sb="171" eb="173">
      <t>ガッコウ</t>
    </rPh>
    <rPh sb="174" eb="175">
      <t>フク</t>
    </rPh>
    <rPh sb="180" eb="183">
      <t>セキニンシャ</t>
    </rPh>
    <rPh sb="190" eb="192">
      <t>イガイ</t>
    </rPh>
    <rPh sb="193" eb="195">
      <t>サンカ</t>
    </rPh>
    <rPh sb="195" eb="198">
      <t>センシュスウ</t>
    </rPh>
    <rPh sb="199" eb="200">
      <t>オウ</t>
    </rPh>
    <rPh sb="215" eb="217">
      <t>ジョウキ</t>
    </rPh>
    <rPh sb="218" eb="219">
      <t>マモ</t>
    </rPh>
    <rPh sb="225" eb="227">
      <t>モウシコミ</t>
    </rPh>
    <rPh sb="228" eb="229">
      <t>ウ</t>
    </rPh>
    <rPh sb="230" eb="231">
      <t>ツ</t>
    </rPh>
    <rPh sb="238" eb="241">
      <t>チュウイクダ</t>
    </rPh>
    <rPh sb="247" eb="248">
      <t>エ</t>
    </rPh>
    <rPh sb="250" eb="252">
      <t>ジジョウ</t>
    </rPh>
    <rPh sb="255" eb="257">
      <t>バアイ</t>
    </rPh>
    <rPh sb="259" eb="262">
      <t>モウシコミショ</t>
    </rPh>
    <rPh sb="263" eb="266">
      <t>ツウシンラン</t>
    </rPh>
    <rPh sb="267" eb="269">
      <t>キサイ</t>
    </rPh>
    <phoneticPr fontId="2"/>
  </si>
  <si>
    <r>
      <t>各行事で担当者が異なります。</t>
    </r>
    <r>
      <rPr>
        <sz val="12"/>
        <color rgb="FFFF0000"/>
        <rFont val="HG丸ｺﾞｼｯｸM-PRO"/>
        <family val="3"/>
        <charset val="128"/>
      </rPr>
      <t>他行事で提出済みでも、必ず貼り付けてください</t>
    </r>
    <r>
      <rPr>
        <sz val="12"/>
        <rFont val="HG丸ｺﾞｼｯｸM-PRO"/>
        <family val="3"/>
        <charset val="128"/>
      </rPr>
      <t>。</t>
    </r>
    <r>
      <rPr>
        <sz val="12"/>
        <color rgb="FFFF0000"/>
        <rFont val="HG丸ｺﾞｼｯｸM-PRO"/>
        <family val="3"/>
        <charset val="128"/>
      </rPr>
      <t>貼付けがない場合は申し込みを受け付けません</t>
    </r>
    <r>
      <rPr>
        <sz val="12"/>
        <rFont val="HG丸ｺﾞｼｯｸM-PRO"/>
        <family val="3"/>
        <charset val="128"/>
      </rPr>
      <t>。
県連登録学校の場合、会員証提示の必要はありません。
県連会員証について、県連HPで表示はできますがダウンロードができません。表示画面をスクリーンショットするかスマホで撮影するなどして貼り付けてください。
全空連会員証について、全空連HPよりPDF形式でダウンロードできます。JPEGに変換するもしくはスマホで画面を撮影するなどして貼り付けてください。</t>
    </r>
    <rPh sb="0" eb="3">
      <t>カクギョウジ</t>
    </rPh>
    <rPh sb="4" eb="7">
      <t>タントウシャ</t>
    </rPh>
    <rPh sb="8" eb="9">
      <t>コト</t>
    </rPh>
    <rPh sb="14" eb="17">
      <t>タギョウジ</t>
    </rPh>
    <rPh sb="18" eb="21">
      <t>テイシュツズ</t>
    </rPh>
    <rPh sb="25" eb="26">
      <t>カナラ</t>
    </rPh>
    <rPh sb="27" eb="28">
      <t>ハ</t>
    </rPh>
    <rPh sb="29" eb="30">
      <t>ツ</t>
    </rPh>
    <rPh sb="37" eb="39">
      <t>ハリツ</t>
    </rPh>
    <rPh sb="43" eb="45">
      <t>バアイ</t>
    </rPh>
    <rPh sb="46" eb="47">
      <t>モウ</t>
    </rPh>
    <rPh sb="48" eb="49">
      <t>コ</t>
    </rPh>
    <rPh sb="51" eb="52">
      <t>ウ</t>
    </rPh>
    <rPh sb="53" eb="54">
      <t>ツ</t>
    </rPh>
    <rPh sb="60" eb="62">
      <t>ケンレン</t>
    </rPh>
    <rPh sb="62" eb="66">
      <t>トウロクガッコウ</t>
    </rPh>
    <rPh sb="67" eb="69">
      <t>バアイ</t>
    </rPh>
    <rPh sb="70" eb="73">
      <t>カイインショウ</t>
    </rPh>
    <rPh sb="73" eb="75">
      <t>テイジ</t>
    </rPh>
    <rPh sb="76" eb="78">
      <t>ヒツヨウ</t>
    </rPh>
    <rPh sb="86" eb="91">
      <t>ケンレンカイインショウ</t>
    </rPh>
    <rPh sb="96" eb="98">
      <t>ケンレン</t>
    </rPh>
    <rPh sb="101" eb="103">
      <t>ヒョウジ</t>
    </rPh>
    <rPh sb="122" eb="126">
      <t>ヒョウジガメン</t>
    </rPh>
    <rPh sb="162" eb="165">
      <t>ゼンクウレン</t>
    </rPh>
    <rPh sb="165" eb="168">
      <t>カイインショウ</t>
    </rPh>
    <rPh sb="173" eb="176">
      <t>ゼンクウレン</t>
    </rPh>
    <rPh sb="183" eb="185">
      <t>ケイシキ</t>
    </rPh>
    <rPh sb="202" eb="204">
      <t>ヘンカン</t>
    </rPh>
    <rPh sb="214" eb="216">
      <t>ガメン</t>
    </rPh>
    <rPh sb="217" eb="219">
      <t>サツエイ</t>
    </rPh>
    <rPh sb="225" eb="226">
      <t>ハ</t>
    </rPh>
    <rPh sb="227" eb="228">
      <t>ツ</t>
    </rPh>
    <phoneticPr fontId="2"/>
  </si>
  <si>
    <t>2．申込に関しての注意事項</t>
    <rPh sb="2" eb="4">
      <t>モウシコミ</t>
    </rPh>
    <rPh sb="5" eb="6">
      <t>カン</t>
    </rPh>
    <rPh sb="9" eb="11">
      <t>チュウイ</t>
    </rPh>
    <rPh sb="11" eb="13">
      <t>ジコウ</t>
    </rPh>
    <phoneticPr fontId="2"/>
  </si>
  <si>
    <t>3．責任者の役割、および補助員について</t>
    <rPh sb="2" eb="5">
      <t>セキニンシャ</t>
    </rPh>
    <rPh sb="6" eb="8">
      <t>ヤクワリ</t>
    </rPh>
    <rPh sb="12" eb="15">
      <t>ホジョイン</t>
    </rPh>
    <phoneticPr fontId="2"/>
  </si>
  <si>
    <t>4．コーチについて</t>
    <phoneticPr fontId="2"/>
  </si>
  <si>
    <t>5．道場長の県連会員証・全空連会員証について</t>
    <rPh sb="2" eb="5">
      <t>ドウジョウチョウ</t>
    </rPh>
    <rPh sb="6" eb="11">
      <t>ケンレンカイインショウ</t>
    </rPh>
    <rPh sb="12" eb="18">
      <t>ゼンクウレンカイインショウ</t>
    </rPh>
    <phoneticPr fontId="2"/>
  </si>
  <si>
    <t>6．選手の全空連会員番号・県連会員番号について</t>
    <rPh sb="2" eb="4">
      <t>センシュ</t>
    </rPh>
    <rPh sb="5" eb="8">
      <t>ゼンクウレン</t>
    </rPh>
    <rPh sb="8" eb="12">
      <t>カイインバンゴウ</t>
    </rPh>
    <rPh sb="13" eb="17">
      <t>ケンレンカイイン</t>
    </rPh>
    <rPh sb="17" eb="19">
      <t>バンゴウ</t>
    </rPh>
    <phoneticPr fontId="2"/>
  </si>
  <si>
    <t>7．選手の全空連公認級段位について</t>
    <rPh sb="2" eb="4">
      <t>センシュ</t>
    </rPh>
    <rPh sb="5" eb="8">
      <t>ゼンクウレン</t>
    </rPh>
    <rPh sb="8" eb="10">
      <t>コウニン</t>
    </rPh>
    <rPh sb="10" eb="13">
      <t>キュウダンイ</t>
    </rPh>
    <phoneticPr fontId="2"/>
  </si>
  <si>
    <t>8．参加費の支払いに関する注意事項</t>
    <rPh sb="2" eb="5">
      <t>サンカヒ</t>
    </rPh>
    <rPh sb="6" eb="8">
      <t>シハラ</t>
    </rPh>
    <rPh sb="10" eb="11">
      <t>カン</t>
    </rPh>
    <rPh sb="13" eb="17">
      <t>チュウイジコウ</t>
    </rPh>
    <phoneticPr fontId="2"/>
  </si>
  <si>
    <t>9．JPEGファイル（写真データ）の貼付けについて</t>
    <rPh sb="11" eb="13">
      <t>シャシン</t>
    </rPh>
    <rPh sb="18" eb="19">
      <t>ハ</t>
    </rPh>
    <rPh sb="19" eb="20">
      <t>ツ</t>
    </rPh>
    <phoneticPr fontId="2"/>
  </si>
  <si>
    <t>10．その他</t>
    <rPh sb="5" eb="6">
      <t>タ</t>
    </rPh>
    <phoneticPr fontId="2"/>
  </si>
  <si>
    <t>11．HP投稿に関する注意事項</t>
    <rPh sb="5" eb="7">
      <t>トウコウ</t>
    </rPh>
    <rPh sb="8" eb="9">
      <t>カン</t>
    </rPh>
    <rPh sb="11" eb="15">
      <t>チュウイジコウ</t>
    </rPh>
    <phoneticPr fontId="2"/>
  </si>
  <si>
    <t>合計数</t>
    <rPh sb="0" eb="2">
      <t>ゴウケイ</t>
    </rPh>
    <rPh sb="2" eb="3">
      <t>スウ</t>
    </rPh>
    <phoneticPr fontId="2"/>
  </si>
  <si>
    <t>一般社団法人　熊本県空手道連盟</t>
    <rPh sb="0" eb="2">
      <t>イッパン</t>
    </rPh>
    <rPh sb="2" eb="4">
      <t>シャダン</t>
    </rPh>
    <rPh sb="4" eb="6">
      <t>ホウジン</t>
    </rPh>
    <rPh sb="7" eb="10">
      <t>クマモトケン</t>
    </rPh>
    <rPh sb="10" eb="12">
      <t>カラテ</t>
    </rPh>
    <rPh sb="12" eb="13">
      <t>ドウ</t>
    </rPh>
    <rPh sb="13" eb="15">
      <t>レンメイ</t>
    </rPh>
    <phoneticPr fontId="7"/>
  </si>
  <si>
    <t>参加費合計</t>
    <rPh sb="0" eb="5">
      <t>サンカヒゴウケイ</t>
    </rPh>
    <phoneticPr fontId="2"/>
  </si>
  <si>
    <t>部会ごとに管理を行いますので、まとめて支払うと管理が難しくなりますのでご協力ください。</t>
    <rPh sb="0" eb="2">
      <t>ブカイ</t>
    </rPh>
    <rPh sb="5" eb="7">
      <t>カンリ</t>
    </rPh>
    <rPh sb="8" eb="9">
      <t>オコナ</t>
    </rPh>
    <rPh sb="19" eb="21">
      <t>シハラ</t>
    </rPh>
    <phoneticPr fontId="2"/>
  </si>
  <si>
    <t>〒</t>
    <phoneticPr fontId="2"/>
  </si>
  <si>
    <t>▼大会の出欠を選択▼</t>
  </si>
  <si>
    <t>申込締切　４月１７日２４：００まで</t>
    <rPh sb="0" eb="4">
      <t>モウシコミシメキリ</t>
    </rPh>
    <rPh sb="6" eb="7">
      <t>ガツ</t>
    </rPh>
    <rPh sb="9" eb="10">
      <t>ニチ</t>
    </rPh>
    <phoneticPr fontId="2"/>
  </si>
  <si>
    <t>〇</t>
  </si>
  <si>
    <t>第37回熊本県中学校空手道大会　申込書</t>
    <rPh sb="0" eb="1">
      <t>ダイ</t>
    </rPh>
    <rPh sb="3" eb="4">
      <t>カイ</t>
    </rPh>
    <rPh sb="4" eb="7">
      <t>クマモトケン</t>
    </rPh>
    <rPh sb="7" eb="10">
      <t>チュウガッコウ</t>
    </rPh>
    <rPh sb="10" eb="15">
      <t>カラテドウタイカイ</t>
    </rPh>
    <rPh sb="16" eb="19">
      <t>モウシコミショ</t>
    </rPh>
    <phoneticPr fontId="2"/>
  </si>
  <si>
    <t>※申し込みは県連HPから
　必ず当該大会コーナーの投稿フォームから投稿すること</t>
    <rPh sb="1" eb="2">
      <t>モウ</t>
    </rPh>
    <rPh sb="3" eb="4">
      <t>コ</t>
    </rPh>
    <rPh sb="6" eb="8">
      <t>ケンレン</t>
    </rPh>
    <rPh sb="14" eb="15">
      <t>カナラ</t>
    </rPh>
    <rPh sb="16" eb="18">
      <t>トウガイ</t>
    </rPh>
    <rPh sb="18" eb="20">
      <t>タイカイ</t>
    </rPh>
    <rPh sb="25" eb="27">
      <t>トウコウ</t>
    </rPh>
    <rPh sb="33" eb="35">
      <t>トウコウ</t>
    </rPh>
    <phoneticPr fontId="2"/>
  </si>
  <si>
    <t>振込期間：4月1日～4月17日</t>
    <rPh sb="0" eb="2">
      <t>フリコミ</t>
    </rPh>
    <rPh sb="2" eb="4">
      <t>キカン</t>
    </rPh>
    <rPh sb="6" eb="7">
      <t>ガツ</t>
    </rPh>
    <rPh sb="8" eb="9">
      <t>ニチ</t>
    </rPh>
    <rPh sb="11" eb="12">
      <t>ガツ</t>
    </rPh>
    <rPh sb="14" eb="15">
      <t>ニチ</t>
    </rPh>
    <phoneticPr fontId="2"/>
  </si>
  <si>
    <t>発行番号
（または取得年月日）</t>
    <rPh sb="0" eb="4">
      <t>ハッコウバンゴウ</t>
    </rPh>
    <phoneticPr fontId="2"/>
  </si>
  <si>
    <r>
      <t>熊本県空手道連盟のHPより、</t>
    </r>
    <r>
      <rPr>
        <sz val="12"/>
        <color rgb="FFFF0000"/>
        <rFont val="HG丸ｺﾞｼｯｸM-PRO"/>
        <family val="3"/>
        <charset val="128"/>
      </rPr>
      <t>当該大会コーナーの投稿フォームからご投稿ください</t>
    </r>
    <r>
      <rPr>
        <sz val="12"/>
        <rFont val="HG丸ｺﾞｼｯｸM-PRO"/>
        <family val="3"/>
        <charset val="128"/>
      </rPr>
      <t xml:space="preserve">。
システムが、投稿フォームごとに設定された担当者に申込を転送しています。他行事の投稿フォームから投稿すると、担当者に届きません。
投稿後、システムからの自動返信で「ファイル送信が正常に行われました。」のメールが来ますが、申込者とシステム間で正常動作したことを示しているだけであり、システムと担当者間で正常動作していることを意味しているわけではないのでご注意下さい。
</t>
    </r>
    <r>
      <rPr>
        <sz val="12"/>
        <color rgb="FFFF0000"/>
        <rFont val="HG丸ｺﾞｼｯｸM-PRO"/>
        <family val="3"/>
        <charset val="128"/>
      </rPr>
      <t>システムからの自動返信が無い場合は、そもそも投稿自体出来ていない、または自分のメールアドレスが間違っている</t>
    </r>
    <r>
      <rPr>
        <sz val="12"/>
        <color theme="1"/>
        <rFont val="HG丸ｺﾞｼｯｸM-PRO"/>
        <family val="3"/>
        <charset val="128"/>
      </rPr>
      <t>ので再度投稿</t>
    </r>
    <r>
      <rPr>
        <sz val="12"/>
        <rFont val="HG丸ｺﾞｼｯｸM-PRO"/>
        <family val="3"/>
        <charset val="128"/>
      </rPr>
      <t xml:space="preserve">してください。
</t>
    </r>
    <r>
      <rPr>
        <sz val="12"/>
        <color rgb="FFFF0000"/>
        <rFont val="HG丸ｺﾞｼｯｸM-PRO"/>
        <family val="3"/>
        <charset val="128"/>
      </rPr>
      <t>担当者は、必ず申込受理または不受理などのメールを申込者に返信します</t>
    </r>
    <r>
      <rPr>
        <sz val="12"/>
        <rFont val="HG丸ｺﾞｼｯｸM-PRO"/>
        <family val="3"/>
        <charset val="128"/>
      </rPr>
      <t>。１～２日経っても担当者からの返信がない場合はお問合せください。
申込みは余裕をもってお願いいたします。</t>
    </r>
    <rPh sb="0" eb="8">
      <t>クマモトケンカラテドウレンメイ</t>
    </rPh>
    <rPh sb="16" eb="18">
      <t>タイカイ</t>
    </rPh>
    <rPh sb="23" eb="25">
      <t>トウコウ</t>
    </rPh>
    <rPh sb="32" eb="34">
      <t>トウコウ</t>
    </rPh>
    <rPh sb="46" eb="48">
      <t>トウコウ</t>
    </rPh>
    <rPh sb="55" eb="57">
      <t>セッテイ</t>
    </rPh>
    <rPh sb="60" eb="63">
      <t>タントウシャ</t>
    </rPh>
    <rPh sb="64" eb="66">
      <t>モウシコミ</t>
    </rPh>
    <rPh sb="67" eb="69">
      <t>テンソウ</t>
    </rPh>
    <rPh sb="75" eb="76">
      <t>タ</t>
    </rPh>
    <rPh sb="76" eb="78">
      <t>ギョウジ</t>
    </rPh>
    <rPh sb="79" eb="81">
      <t>トウコウ</t>
    </rPh>
    <rPh sb="87" eb="89">
      <t>トウコウ</t>
    </rPh>
    <rPh sb="93" eb="96">
      <t>タントウシャ</t>
    </rPh>
    <rPh sb="97" eb="98">
      <t>トド</t>
    </rPh>
    <rPh sb="104" eb="107">
      <t>トウコウゴ</t>
    </rPh>
    <rPh sb="115" eb="119">
      <t>ジドウヘンシン</t>
    </rPh>
    <rPh sb="125" eb="127">
      <t>ソウシン</t>
    </rPh>
    <rPh sb="128" eb="130">
      <t>セイジョウ</t>
    </rPh>
    <rPh sb="131" eb="132">
      <t>オコナ</t>
    </rPh>
    <rPh sb="144" eb="145">
      <t>キ</t>
    </rPh>
    <rPh sb="149" eb="152">
      <t>モウシコミシャ</t>
    </rPh>
    <rPh sb="157" eb="158">
      <t>カン</t>
    </rPh>
    <rPh sb="159" eb="161">
      <t>セイジョウ</t>
    </rPh>
    <rPh sb="161" eb="163">
      <t>ドウサ</t>
    </rPh>
    <rPh sb="168" eb="169">
      <t>シメ</t>
    </rPh>
    <rPh sb="184" eb="187">
      <t>タントウシャ</t>
    </rPh>
    <rPh sb="187" eb="188">
      <t>カン</t>
    </rPh>
    <rPh sb="189" eb="193">
      <t>セイジョウドウサ</t>
    </rPh>
    <rPh sb="200" eb="202">
      <t>イミ</t>
    </rPh>
    <rPh sb="215" eb="218">
      <t>チュウイクダ</t>
    </rPh>
    <rPh sb="229" eb="233">
      <t>ジドウヘンシン</t>
    </rPh>
    <rPh sb="236" eb="238">
      <t>バアイ</t>
    </rPh>
    <rPh sb="258" eb="260">
      <t>ジブン</t>
    </rPh>
    <rPh sb="269" eb="271">
      <t>マチガ</t>
    </rPh>
    <rPh sb="294" eb="295">
      <t>カナラ</t>
    </rPh>
    <rPh sb="296" eb="298">
      <t>モウシコミ</t>
    </rPh>
    <rPh sb="298" eb="300">
      <t>ジュリ</t>
    </rPh>
    <rPh sb="303" eb="306">
      <t>フジュリ</t>
    </rPh>
    <rPh sb="313" eb="316">
      <t>モウシコミシャ</t>
    </rPh>
    <rPh sb="317" eb="319">
      <t>ヘンシン</t>
    </rPh>
    <rPh sb="326" eb="327">
      <t>ニチ</t>
    </rPh>
    <rPh sb="327" eb="328">
      <t>タ</t>
    </rPh>
    <rPh sb="331" eb="334">
      <t>タントウシャ</t>
    </rPh>
    <rPh sb="337" eb="339">
      <t>ヘンシン</t>
    </rPh>
    <rPh sb="342" eb="344">
      <t>バアイ</t>
    </rPh>
    <rPh sb="346" eb="348">
      <t>トイアワ</t>
    </rPh>
    <rPh sb="355" eb="357">
      <t>モウシコミ</t>
    </rPh>
    <rPh sb="359" eb="361">
      <t>ヨユウ</t>
    </rPh>
    <rPh sb="366" eb="367">
      <t>ネガ</t>
    </rPh>
    <phoneticPr fontId="2"/>
  </si>
  <si>
    <t>このシートはいじらず、確認のみお願いいたします。申込書シートを参照し、計算式によって振り分けています。
エントリー表がおかしい場合は、申込書に不備がないかご確認ください。</t>
    <rPh sb="11" eb="13">
      <t>カクニン</t>
    </rPh>
    <rPh sb="16" eb="17">
      <t>ネガ</t>
    </rPh>
    <rPh sb="24" eb="27">
      <t>モウシコミショ</t>
    </rPh>
    <rPh sb="31" eb="33">
      <t>サンショウ</t>
    </rPh>
    <rPh sb="35" eb="38">
      <t>ケイサンシキ</t>
    </rPh>
    <rPh sb="42" eb="43">
      <t>フ</t>
    </rPh>
    <rPh sb="44" eb="45">
      <t>ワ</t>
    </rPh>
    <rPh sb="57" eb="58">
      <t>ヒョウ</t>
    </rPh>
    <rPh sb="63" eb="65">
      <t>バアイ</t>
    </rPh>
    <rPh sb="67" eb="69">
      <t>モウシコミ</t>
    </rPh>
    <rPh sb="69" eb="70">
      <t>ショ</t>
    </rPh>
    <rPh sb="71" eb="73">
      <t>フビ</t>
    </rPh>
    <rPh sb="78" eb="80">
      <t>カクニン</t>
    </rPh>
    <phoneticPr fontId="2"/>
  </si>
  <si>
    <t>保護解除パスワード　37th</t>
    <rPh sb="0" eb="4">
      <t>ホゴカイジョ</t>
    </rPh>
    <phoneticPr fontId="2"/>
  </si>
  <si>
    <r>
      <t>参加資格について、「</t>
    </r>
    <r>
      <rPr>
        <sz val="12"/>
        <color rgb="FFFF0000"/>
        <rFont val="HG丸ｺﾞｼｯｸM-PRO"/>
        <family val="3"/>
        <charset val="128"/>
      </rPr>
      <t>要項７．参加資格</t>
    </r>
    <r>
      <rPr>
        <sz val="12"/>
        <rFont val="HG丸ｺﾞｼｯｸM-PRO"/>
        <family val="3"/>
        <charset val="128"/>
      </rPr>
      <t>」を熟読ください。
１団体につき、１つの申込ファイルを作成してください。参加費はまとめて振込んで構いませんが、通信欄に明細をお書きください。</t>
    </r>
    <rPh sb="0" eb="2">
      <t>サンカ</t>
    </rPh>
    <rPh sb="2" eb="4">
      <t>シカク</t>
    </rPh>
    <rPh sb="10" eb="12">
      <t>ヨウコウ</t>
    </rPh>
    <rPh sb="14" eb="18">
      <t>サンカシカク</t>
    </rPh>
    <rPh sb="20" eb="22">
      <t>ジュクドク</t>
    </rPh>
    <rPh sb="29" eb="31">
      <t>ダンタイ</t>
    </rPh>
    <rPh sb="38" eb="40">
      <t>モウシコミ</t>
    </rPh>
    <rPh sb="45" eb="47">
      <t>サクセイ</t>
    </rPh>
    <rPh sb="54" eb="57">
      <t>サンカヒ</t>
    </rPh>
    <rPh sb="62" eb="64">
      <t>フリコミ</t>
    </rPh>
    <rPh sb="66" eb="67">
      <t>カマ</t>
    </rPh>
    <rPh sb="73" eb="76">
      <t>ツウシンラン</t>
    </rPh>
    <rPh sb="77" eb="79">
      <t>メイサイ</t>
    </rPh>
    <rPh sb="81" eb="82">
      <t>カ</t>
    </rPh>
    <phoneticPr fontId="2"/>
  </si>
  <si>
    <t>熊令5級第5086</t>
    <rPh sb="0" eb="1">
      <t>クマ</t>
    </rPh>
    <rPh sb="1" eb="2">
      <t>レイ</t>
    </rPh>
    <rPh sb="3" eb="4">
      <t>キュウ</t>
    </rPh>
    <rPh sb="4" eb="5">
      <t>ダイ</t>
    </rPh>
    <phoneticPr fontId="2"/>
  </si>
  <si>
    <t>1級</t>
  </si>
  <si>
    <t>申込団体名（正式名称）</t>
    <rPh sb="0" eb="2">
      <t>モウシコミ</t>
    </rPh>
    <rPh sb="2" eb="5">
      <t>ダンタイメイ</t>
    </rPh>
    <rPh sb="6" eb="8">
      <t>セイシキ</t>
    </rPh>
    <rPh sb="8" eb="10">
      <t>メイショウ</t>
    </rPh>
    <phoneticPr fontId="2"/>
  </si>
  <si>
    <t>責任者所属道場</t>
    <rPh sb="0" eb="7">
      <t>セキニンシャショゾクドウジョウ</t>
    </rPh>
    <phoneticPr fontId="2"/>
  </si>
  <si>
    <t>責任者電話番号</t>
    <rPh sb="0" eb="7">
      <t>セキニンシャデンワバンゴウ</t>
    </rPh>
    <phoneticPr fontId="2"/>
  </si>
  <si>
    <t>申込団体名
（略称）</t>
    <rPh sb="0" eb="2">
      <t>モウシコミ</t>
    </rPh>
    <rPh sb="2" eb="4">
      <t>ダンタイ</t>
    </rPh>
    <rPh sb="4" eb="5">
      <t>メイ</t>
    </rPh>
    <rPh sb="7" eb="9">
      <t>リャクショウ</t>
    </rPh>
    <phoneticPr fontId="4"/>
  </si>
  <si>
    <t xml:space="preserve">行事ごとに担当が異なりますので、必ず貼付けを
お願いします。
中学校で県連登録をされている学校の責任者は、
県連会員登録は必要ありませんので、会員証の貼
付けは不要です。
</t>
    <rPh sb="0" eb="2">
      <t>ギョウジ</t>
    </rPh>
    <rPh sb="5" eb="7">
      <t>タントウ</t>
    </rPh>
    <rPh sb="8" eb="9">
      <t>コト</t>
    </rPh>
    <rPh sb="16" eb="17">
      <t>カナラ</t>
    </rPh>
    <rPh sb="18" eb="20">
      <t>ハリツ</t>
    </rPh>
    <rPh sb="24" eb="25">
      <t>ネガ</t>
    </rPh>
    <rPh sb="32" eb="35">
      <t>チュウガッコウ</t>
    </rPh>
    <rPh sb="36" eb="38">
      <t>ケンレン</t>
    </rPh>
    <rPh sb="38" eb="40">
      <t>トウロク</t>
    </rPh>
    <rPh sb="46" eb="48">
      <t>ガッコウ</t>
    </rPh>
    <rPh sb="49" eb="52">
      <t>セキニンシャ</t>
    </rPh>
    <rPh sb="55" eb="61">
      <t>ケンレンカイイントウロク</t>
    </rPh>
    <rPh sb="62" eb="64">
      <t>ヒツヨウ</t>
    </rPh>
    <rPh sb="72" eb="75">
      <t>カイインショウ</t>
    </rPh>
    <rPh sb="76" eb="77">
      <t>ハ</t>
    </rPh>
    <rPh sb="78" eb="79">
      <t>ヅ</t>
    </rPh>
    <rPh sb="81" eb="83">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</si>
</sst>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176" formatCode="0_ "/>
    <numFmt numFmtId="177" formatCode="0000000"/>
    <numFmt numFmtId="178" formatCode="yyyy/m/d;@"/>
    <numFmt numFmtId="179" formatCode="0_);[Red]\(0\)"/>
    <numFmt numFmtId="180" formatCode="&quot;年&quot;&quot;齢&quot;"/>
    <numFmt numFmtId="181" formatCode="0&quot;人&quot;"/>
    <numFmt numFmtId="182" formatCode="0&quot;年&quot;"/>
    <numFmt numFmtId="183" formatCode="0&quot;チーム&quot;"/>
    <numFmt numFmtId="184" formatCode="#,##0&quot;円&quot;;[Red]\-#,##0&quot;円&quot;"/>
    <numFmt numFmtId="185" formatCode="#,##0&quot;円&quot;"/>
    <numFmt numFmtId="186" formatCode="&quot;&quot;;&quot;&quot;;&quot;&quot;;&quot;&quot;"/>
    <numFmt numFmtId="187" formatCode="yyyy/mm/dd"/>
    <numFmt numFmtId="188" formatCode="yyyy/mm/dd;@"/>
  </numFmts>
  <fonts count="4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HG丸ｺﾞｼｯｸM-PRO"/>
      <family val="2"/>
      <charset val="128"/>
    </font>
    <font>
      <sz val="6"/>
      <name val="ＭＳ Ｐ明朝"/>
      <family val="1"/>
      <charset val="128"/>
    </font>
    <font>
      <sz val="10"/>
      <color theme="1"/>
      <name val="HG丸ｺﾞｼｯｸM-PRO"/>
      <family val="3"/>
      <charset val="128"/>
    </font>
    <font>
      <sz val="6"/>
      <name val="HG丸ｺﾞｼｯｸM-PRO"/>
      <family val="2"/>
      <charset val="128"/>
    </font>
    <font>
      <sz val="6"/>
      <name val="ＭＳ Ｐゴシック"/>
      <family val="3"/>
      <charset val="128"/>
    </font>
    <font>
      <sz val="10"/>
      <name val="HG丸ｺﾞｼｯｸM-PRO"/>
      <family val="3"/>
      <charset val="128"/>
    </font>
    <font>
      <sz val="10"/>
      <color rgb="FFFF0000"/>
      <name val="HG丸ｺﾞｼｯｸM-PRO"/>
      <family val="3"/>
      <charset val="128"/>
    </font>
    <font>
      <sz val="10"/>
      <color theme="0"/>
      <name val="HG丸ｺﾞｼｯｸM-PRO"/>
      <family val="3"/>
      <charset val="128"/>
    </font>
    <font>
      <sz val="12"/>
      <color rgb="FFFF0000"/>
      <name val="HG丸ｺﾞｼｯｸM-PRO"/>
      <family val="3"/>
      <charset val="128"/>
    </font>
    <font>
      <sz val="11"/>
      <name val="HG丸ｺﾞｼｯｸM-PRO"/>
      <family val="3"/>
      <charset val="128"/>
    </font>
    <font>
      <b/>
      <sz val="11"/>
      <color rgb="FFFF0000"/>
      <name val="HG丸ｺﾞｼｯｸM-PRO"/>
      <family val="3"/>
      <charset val="128"/>
    </font>
    <font>
      <sz val="11"/>
      <color rgb="FFFF0000"/>
      <name val="HG丸ｺﾞｼｯｸM-PRO"/>
      <family val="3"/>
      <charset val="128"/>
    </font>
    <font>
      <sz val="11"/>
      <color indexed="8"/>
      <name val="HGPｺﾞｼｯｸM"/>
      <family val="3"/>
      <charset val="128"/>
    </font>
    <font>
      <sz val="11"/>
      <color theme="1"/>
      <name val="HG丸ｺﾞｼｯｸM-PRO"/>
      <family val="3"/>
      <charset val="128"/>
    </font>
    <font>
      <sz val="14"/>
      <color rgb="FFFF0000"/>
      <name val="HG丸ｺﾞｼｯｸM-PRO"/>
      <family val="3"/>
      <charset val="128"/>
    </font>
    <font>
      <sz val="12"/>
      <name val="HG丸ｺﾞｼｯｸM-PRO"/>
      <family val="3"/>
      <charset val="128"/>
    </font>
    <font>
      <sz val="14"/>
      <color theme="1"/>
      <name val="HG丸ｺﾞｼｯｸM-PRO"/>
      <family val="3"/>
      <charset val="128"/>
    </font>
    <font>
      <sz val="12"/>
      <color theme="1"/>
      <name val="HG丸ｺﾞｼｯｸM-PRO"/>
      <family val="3"/>
      <charset val="128"/>
    </font>
    <font>
      <sz val="24"/>
      <color theme="1"/>
      <name val="HG丸ｺﾞｼｯｸM-PRO"/>
      <family val="3"/>
      <charset val="128"/>
    </font>
    <font>
      <b/>
      <sz val="10"/>
      <color rgb="FFFF0000"/>
      <name val="HG丸ｺﾞｼｯｸM-PRO"/>
      <family val="3"/>
      <charset val="128"/>
    </font>
    <font>
      <u/>
      <sz val="10"/>
      <color rgb="FFFF0000"/>
      <name val="HG丸ｺﾞｼｯｸM-PRO"/>
      <family val="3"/>
      <charset val="128"/>
    </font>
    <font>
      <b/>
      <sz val="12"/>
      <color rgb="FFFF0000"/>
      <name val="HG丸ｺﾞｼｯｸM-PRO"/>
      <family val="3"/>
      <charset val="128"/>
    </font>
    <font>
      <u/>
      <sz val="20"/>
      <color theme="1"/>
      <name val="HG丸ｺﾞｼｯｸM-PRO"/>
      <family val="3"/>
      <charset val="128"/>
    </font>
    <font>
      <sz val="24"/>
      <color rgb="FFFF0000"/>
      <name val="HG丸ｺﾞｼｯｸM-PRO"/>
      <family val="3"/>
      <charset val="128"/>
    </font>
    <font>
      <b/>
      <sz val="9"/>
      <color indexed="81"/>
      <name val="MS P ゴシック"/>
      <family val="3"/>
      <charset val="128"/>
    </font>
    <font>
      <b/>
      <sz val="9"/>
      <color indexed="10"/>
      <name val="MS P ゴシック"/>
      <family val="3"/>
      <charset val="128"/>
    </font>
    <font>
      <sz val="20"/>
      <color theme="1"/>
      <name val="HG丸ｺﾞｼｯｸM-PRO"/>
      <family val="3"/>
      <charset val="128"/>
    </font>
    <font>
      <sz val="16"/>
      <color theme="1"/>
      <name val="HG丸ｺﾞｼｯｸM-PRO"/>
      <family val="3"/>
      <charset val="128"/>
    </font>
    <font>
      <sz val="11"/>
      <name val="ＭＳ Ｐゴシック"/>
      <family val="3"/>
      <charset val="128"/>
    </font>
    <font>
      <b/>
      <sz val="11"/>
      <color rgb="FF0070C0"/>
      <name val="HG丸ｺﾞｼｯｸM-PRO"/>
      <family val="3"/>
      <charset val="128"/>
    </font>
    <font>
      <b/>
      <sz val="12"/>
      <color rgb="FF0070C0"/>
      <name val="HG丸ｺﾞｼｯｸM-PRO"/>
      <family val="3"/>
      <charset val="128"/>
    </font>
    <font>
      <b/>
      <sz val="14"/>
      <name val="HG丸ｺﾞｼｯｸM-PRO"/>
      <family val="3"/>
      <charset val="128"/>
    </font>
    <font>
      <b/>
      <sz val="14"/>
      <color rgb="FFFF0000"/>
      <name val="游ゴシック"/>
      <family val="3"/>
      <charset val="128"/>
      <scheme val="minor"/>
    </font>
    <font>
      <sz val="8"/>
      <color theme="1"/>
      <name val="HG丸ｺﾞｼｯｸM-PRO"/>
      <family val="3"/>
      <charset val="128"/>
    </font>
    <font>
      <sz val="12"/>
      <color rgb="FFC00000"/>
      <name val="HG丸ｺﾞｼｯｸM-PRO"/>
      <family val="3"/>
      <charset val="128"/>
    </font>
    <font>
      <sz val="12"/>
      <color rgb="FFFFFF00"/>
      <name val="HG丸ｺﾞｼｯｸM-PRO"/>
      <family val="3"/>
      <charset val="128"/>
    </font>
    <font>
      <b/>
      <sz val="18"/>
      <color theme="1"/>
      <name val="HG丸ｺﾞｼｯｸM-PRO"/>
      <family val="3"/>
      <charset val="128"/>
    </font>
    <font>
      <b/>
      <sz val="10"/>
      <color indexed="81"/>
      <name val="MS P ゴシック"/>
      <family val="3"/>
      <charset val="128"/>
    </font>
    <font>
      <b/>
      <sz val="14"/>
      <color theme="1"/>
      <name val="HG丸ｺﾞｼｯｸM-PRO"/>
      <family val="3"/>
      <charset val="128"/>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EAEAEA"/>
        <bgColor indexed="64"/>
      </patternFill>
    </fill>
    <fill>
      <patternFill patternType="solid">
        <fgColor rgb="FFCCFFFF"/>
        <bgColor indexed="64"/>
      </patternFill>
    </fill>
    <fill>
      <patternFill patternType="solid">
        <fgColor rgb="FFFF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39997558519241921"/>
        <bgColor indexed="64"/>
      </patternFill>
    </fill>
  </fills>
  <borders count="59">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style="medium">
        <color indexed="64"/>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auto="1"/>
      </bottom>
      <diagonal/>
    </border>
    <border>
      <left style="thin">
        <color indexed="64"/>
      </left>
      <right style="medium">
        <color indexed="64"/>
      </right>
      <top style="thin">
        <color indexed="64"/>
      </top>
      <bottom style="thin">
        <color indexed="64"/>
      </bottom>
      <diagonal/>
    </border>
    <border diagonalUp="1">
      <left style="thin">
        <color auto="1"/>
      </left>
      <right style="medium">
        <color indexed="64"/>
      </right>
      <top style="thin">
        <color auto="1"/>
      </top>
      <bottom style="thin">
        <color auto="1"/>
      </bottom>
      <diagonal style="thin">
        <color auto="1"/>
      </diagonal>
    </border>
    <border diagonalUp="1">
      <left style="thin">
        <color indexed="64"/>
      </left>
      <right style="thin">
        <color indexed="64"/>
      </right>
      <top/>
      <bottom style="thin">
        <color indexed="64"/>
      </bottom>
      <diagonal style="thin">
        <color indexed="64"/>
      </diagonal>
    </border>
    <border diagonalUp="1">
      <left style="thin">
        <color auto="1"/>
      </left>
      <right style="medium">
        <color indexed="64"/>
      </right>
      <top/>
      <bottom style="thin">
        <color auto="1"/>
      </bottom>
      <diagonal style="thin">
        <color auto="1"/>
      </diagonal>
    </border>
    <border>
      <left style="thin">
        <color indexed="64"/>
      </left>
      <right style="medium">
        <color indexed="64"/>
      </right>
      <top/>
      <bottom style="thin">
        <color indexed="64"/>
      </bottom>
      <diagonal/>
    </border>
    <border>
      <left style="thin">
        <color auto="1"/>
      </left>
      <right style="medium">
        <color indexed="64"/>
      </right>
      <top/>
      <bottom style="medium">
        <color indexed="64"/>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diagonal/>
    </border>
    <border diagonalUp="1">
      <left style="thin">
        <color indexed="64"/>
      </left>
      <right style="medium">
        <color indexed="64"/>
      </right>
      <top style="thin">
        <color auto="1"/>
      </top>
      <bottom style="medium">
        <color indexed="64"/>
      </bottom>
      <diagonal style="thin">
        <color auto="1"/>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auto="1"/>
      </left>
      <right/>
      <top style="medium">
        <color indexed="64"/>
      </top>
      <bottom style="medium">
        <color indexed="64"/>
      </bottom>
      <diagonal/>
    </border>
    <border>
      <left/>
      <right style="thin">
        <color auto="1"/>
      </right>
      <top style="thin">
        <color auto="1"/>
      </top>
      <bottom style="medium">
        <color auto="1"/>
      </bottom>
      <diagonal/>
    </border>
    <border diagonalUp="1">
      <left style="thin">
        <color indexed="64"/>
      </left>
      <right style="thin">
        <color auto="1"/>
      </right>
      <top style="thin">
        <color indexed="64"/>
      </top>
      <bottom style="medium">
        <color auto="1"/>
      </bottom>
      <diagonal style="thin">
        <color indexed="64"/>
      </diagonal>
    </border>
  </borders>
  <cellStyleXfs count="9">
    <xf numFmtId="0" fontId="0" fillId="0" borderId="0">
      <alignment vertical="center"/>
    </xf>
    <xf numFmtId="0" fontId="3" fillId="0" borderId="0">
      <alignment vertical="center"/>
    </xf>
    <xf numFmtId="0" fontId="1" fillId="0" borderId="0">
      <alignment vertical="center"/>
    </xf>
    <xf numFmtId="0" fontId="1" fillId="0" borderId="0">
      <alignment vertical="center"/>
    </xf>
    <xf numFmtId="0" fontId="15"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1" fillId="0" borderId="0"/>
    <xf numFmtId="38" fontId="31" fillId="0" borderId="0" applyFont="0" applyFill="0" applyBorder="0" applyAlignment="0" applyProtection="0">
      <alignment vertical="center"/>
    </xf>
  </cellStyleXfs>
  <cellXfs count="294">
    <xf numFmtId="0" fontId="0" fillId="0" borderId="0" xfId="0">
      <alignment vertical="center"/>
    </xf>
    <xf numFmtId="0" fontId="5" fillId="2" borderId="5" xfId="1" applyFont="1" applyFill="1" applyBorder="1" applyAlignment="1" applyProtection="1">
      <alignment horizontal="center" vertical="center" shrinkToFit="1"/>
      <protection hidden="1"/>
    </xf>
    <xf numFmtId="0" fontId="5" fillId="0" borderId="0" xfId="0" applyFont="1" applyAlignment="1">
      <alignment horizontal="center" vertical="center"/>
    </xf>
    <xf numFmtId="0" fontId="5" fillId="0" borderId="0" xfId="0" applyFont="1" applyAlignment="1">
      <alignment horizontal="left" vertical="center"/>
    </xf>
    <xf numFmtId="14" fontId="10" fillId="0" borderId="0" xfId="0" applyNumberFormat="1" applyFont="1" applyAlignment="1">
      <alignment horizontal="center" vertical="center"/>
    </xf>
    <xf numFmtId="0" fontId="5" fillId="2" borderId="5" xfId="0" applyFont="1" applyFill="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protection locked="0"/>
    </xf>
    <xf numFmtId="0" fontId="5" fillId="0" borderId="4"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2" borderId="10" xfId="1" applyFont="1" applyFill="1" applyBorder="1" applyAlignment="1" applyProtection="1">
      <alignment horizontal="center" vertical="center" shrinkToFit="1"/>
      <protection hidden="1"/>
    </xf>
    <xf numFmtId="0" fontId="5" fillId="2" borderId="6" xfId="1" applyFont="1" applyFill="1" applyBorder="1" applyAlignment="1" applyProtection="1">
      <alignment horizontal="center" vertical="center" shrinkToFit="1"/>
      <protection hidden="1"/>
    </xf>
    <xf numFmtId="0" fontId="16" fillId="0" borderId="0" xfId="2" applyFont="1" applyAlignment="1">
      <alignment horizontal="left" vertical="center"/>
    </xf>
    <xf numFmtId="0" fontId="16" fillId="0" borderId="0" xfId="2" applyFont="1" applyAlignment="1">
      <alignment horizontal="center" vertical="center"/>
    </xf>
    <xf numFmtId="0" fontId="16" fillId="0" borderId="21" xfId="2" applyFont="1" applyBorder="1" applyAlignment="1">
      <alignment horizontal="left" vertical="center"/>
    </xf>
    <xf numFmtId="0" fontId="16" fillId="0" borderId="22" xfId="2" applyFont="1" applyBorder="1" applyAlignment="1">
      <alignment horizontal="left" vertical="center"/>
    </xf>
    <xf numFmtId="57" fontId="16" fillId="0" borderId="0" xfId="2" applyNumberFormat="1" applyFont="1">
      <alignment vertical="center"/>
    </xf>
    <xf numFmtId="0" fontId="16" fillId="0" borderId="0" xfId="2" applyFont="1" applyAlignment="1">
      <alignment horizontal="right" vertical="center"/>
    </xf>
    <xf numFmtId="0" fontId="12" fillId="4" borderId="5" xfId="2" applyFont="1" applyFill="1" applyBorder="1" applyAlignment="1">
      <alignment horizontal="center" vertical="center"/>
    </xf>
    <xf numFmtId="0" fontId="16" fillId="0" borderId="0" xfId="2" applyFont="1">
      <alignment vertical="center"/>
    </xf>
    <xf numFmtId="0" fontId="5" fillId="0" borderId="5" xfId="0" applyFont="1" applyBorder="1" applyAlignment="1" applyProtection="1">
      <alignment horizontal="center" vertical="center" shrinkToFit="1"/>
      <protection locked="0"/>
    </xf>
    <xf numFmtId="0" fontId="5" fillId="0" borderId="2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21" fillId="0" borderId="0" xfId="0" applyFont="1">
      <alignment vertical="center"/>
    </xf>
    <xf numFmtId="0" fontId="5" fillId="0" borderId="8" xfId="0" applyFont="1" applyBorder="1" applyAlignment="1" applyProtection="1">
      <alignment horizontal="center" vertical="center" shrinkToFit="1"/>
      <protection locked="0"/>
    </xf>
    <xf numFmtId="176" fontId="5" fillId="0" borderId="4" xfId="0" applyNumberFormat="1" applyFont="1" applyBorder="1" applyAlignment="1" applyProtection="1">
      <alignment horizontal="center" vertical="center"/>
      <protection locked="0"/>
    </xf>
    <xf numFmtId="177" fontId="5" fillId="0" borderId="4" xfId="0" applyNumberFormat="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177" fontId="5" fillId="0" borderId="5" xfId="0" applyNumberFormat="1" applyFont="1" applyBorder="1" applyAlignment="1" applyProtection="1">
      <alignment horizontal="center" vertical="center"/>
      <protection locked="0"/>
    </xf>
    <xf numFmtId="177" fontId="5" fillId="0" borderId="5" xfId="2" quotePrefix="1"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5" fillId="5" borderId="40" xfId="0" applyFont="1" applyFill="1" applyBorder="1" applyAlignment="1" applyProtection="1">
      <alignment horizontal="center" vertical="center" shrinkToFit="1"/>
      <protection locked="0"/>
    </xf>
    <xf numFmtId="0" fontId="5" fillId="0" borderId="0" xfId="0" applyFont="1" applyProtection="1">
      <alignment vertical="center"/>
      <protection locked="0"/>
    </xf>
    <xf numFmtId="0" fontId="5" fillId="3" borderId="38" xfId="0" applyFont="1" applyFill="1" applyBorder="1" applyAlignment="1" applyProtection="1">
      <alignment horizontal="left" vertical="center"/>
      <protection locked="0"/>
    </xf>
    <xf numFmtId="0" fontId="5" fillId="2" borderId="40" xfId="1" applyFont="1" applyFill="1" applyBorder="1" applyAlignment="1" applyProtection="1">
      <alignment horizontal="center" vertical="center" shrinkToFit="1"/>
      <protection hidden="1"/>
    </xf>
    <xf numFmtId="0" fontId="5" fillId="0" borderId="44" xfId="1" applyFont="1" applyBorder="1" applyAlignment="1" applyProtection="1">
      <alignment horizontal="center" vertical="center"/>
      <protection locked="0"/>
    </xf>
    <xf numFmtId="0" fontId="5" fillId="0" borderId="45" xfId="1" applyFont="1" applyBorder="1" applyAlignment="1" applyProtection="1">
      <alignment horizontal="center" vertical="center"/>
      <protection locked="0"/>
    </xf>
    <xf numFmtId="0" fontId="16" fillId="0" borderId="23" xfId="2" applyFont="1" applyBorder="1" applyAlignment="1">
      <alignment horizontal="left" vertical="center"/>
    </xf>
    <xf numFmtId="0" fontId="16" fillId="0" borderId="24" xfId="2" applyFont="1" applyBorder="1" applyAlignment="1">
      <alignment horizontal="left" vertical="center"/>
    </xf>
    <xf numFmtId="0" fontId="16" fillId="0" borderId="25" xfId="2" applyFont="1" applyBorder="1" applyAlignment="1">
      <alignment horizontal="left" vertical="center"/>
    </xf>
    <xf numFmtId="0" fontId="16" fillId="4" borderId="5" xfId="2" applyFont="1" applyFill="1" applyBorder="1" applyAlignment="1">
      <alignment horizontal="center" vertical="center"/>
    </xf>
    <xf numFmtId="0" fontId="12" fillId="0" borderId="0" xfId="2" applyFont="1" applyAlignment="1">
      <alignment horizontal="right" vertical="center"/>
    </xf>
    <xf numFmtId="0" fontId="16" fillId="0" borderId="0" xfId="2" applyFont="1" applyAlignment="1">
      <alignment horizontal="right" vertical="center" shrinkToFit="1"/>
    </xf>
    <xf numFmtId="0" fontId="16" fillId="4" borderId="5" xfId="2" applyFont="1" applyFill="1" applyBorder="1" applyAlignment="1">
      <alignment horizontal="center" vertical="center" wrapText="1"/>
    </xf>
    <xf numFmtId="0" fontId="16" fillId="4" borderId="5" xfId="2" applyFont="1" applyFill="1" applyBorder="1" applyAlignment="1">
      <alignment horizontal="center" vertical="center" shrinkToFit="1"/>
    </xf>
    <xf numFmtId="0" fontId="16" fillId="7" borderId="5" xfId="2" applyFont="1" applyFill="1" applyBorder="1" applyAlignment="1">
      <alignment horizontal="center" vertical="center" shrinkToFit="1"/>
    </xf>
    <xf numFmtId="0" fontId="16" fillId="0" borderId="18" xfId="2" applyFont="1" applyBorder="1" applyAlignment="1">
      <alignment horizontal="center" vertical="center"/>
    </xf>
    <xf numFmtId="0" fontId="29" fillId="0" borderId="0" xfId="0" applyFont="1">
      <alignment vertical="center"/>
    </xf>
    <xf numFmtId="0" fontId="30" fillId="0" borderId="0" xfId="0" applyFont="1">
      <alignment vertical="center"/>
    </xf>
    <xf numFmtId="0" fontId="16" fillId="0" borderId="37" xfId="0" applyFont="1" applyBorder="1">
      <alignment vertical="center"/>
    </xf>
    <xf numFmtId="0" fontId="5" fillId="0" borderId="37" xfId="0" applyFont="1" applyBorder="1">
      <alignment vertical="center"/>
    </xf>
    <xf numFmtId="0" fontId="5" fillId="3" borderId="0" xfId="3" applyFont="1" applyFill="1">
      <alignment vertical="center"/>
    </xf>
    <xf numFmtId="0" fontId="5" fillId="3" borderId="30" xfId="3" applyFont="1" applyFill="1" applyBorder="1">
      <alignment vertical="center"/>
    </xf>
    <xf numFmtId="0" fontId="22" fillId="3" borderId="0" xfId="3" applyFont="1" applyFill="1">
      <alignment vertical="center"/>
    </xf>
    <xf numFmtId="0" fontId="22" fillId="3" borderId="30" xfId="3" applyFont="1" applyFill="1" applyBorder="1">
      <alignment vertical="center"/>
    </xf>
    <xf numFmtId="0" fontId="34" fillId="0" borderId="0" xfId="7" applyFont="1" applyAlignment="1">
      <alignment vertical="top"/>
    </xf>
    <xf numFmtId="0" fontId="11" fillId="0" borderId="0" xfId="0" applyFont="1" applyAlignment="1">
      <alignment horizontal="left" vertical="center" indent="3"/>
    </xf>
    <xf numFmtId="0" fontId="35" fillId="0" borderId="0" xfId="0" applyFont="1">
      <alignment vertical="center"/>
    </xf>
    <xf numFmtId="0" fontId="18" fillId="0" borderId="0" xfId="7" applyFont="1" applyAlignment="1">
      <alignment horizontal="left" vertical="top" wrapText="1" indent="2"/>
    </xf>
    <xf numFmtId="0" fontId="5" fillId="0" borderId="0" xfId="0" applyFont="1" applyAlignment="1">
      <alignment horizontal="center" vertical="center" shrinkToFit="1"/>
    </xf>
    <xf numFmtId="178" fontId="5" fillId="0" borderId="0" xfId="0" applyNumberFormat="1" applyFont="1" applyAlignment="1">
      <alignment horizontal="left" vertical="center" indent="1"/>
    </xf>
    <xf numFmtId="179" fontId="5" fillId="0" borderId="0" xfId="0" applyNumberFormat="1" applyFont="1" applyAlignment="1">
      <alignment horizontal="center" vertical="center"/>
    </xf>
    <xf numFmtId="0" fontId="5" fillId="0" borderId="0" xfId="0" applyFont="1" applyAlignment="1" applyProtection="1">
      <alignment horizontal="center" vertical="center" shrinkToFit="1"/>
      <protection hidden="1"/>
    </xf>
    <xf numFmtId="182" fontId="5" fillId="0" borderId="0" xfId="0" applyNumberFormat="1" applyFont="1" applyAlignment="1">
      <alignment horizontal="center" vertical="center"/>
    </xf>
    <xf numFmtId="176" fontId="5" fillId="0" borderId="0" xfId="0" applyNumberFormat="1" applyFont="1" applyAlignment="1">
      <alignment horizontal="center" vertical="center"/>
    </xf>
    <xf numFmtId="0" fontId="11" fillId="0" borderId="0" xfId="0" applyFont="1" applyAlignment="1">
      <alignment horizontal="left" vertical="center" wrapText="1" indent="1"/>
    </xf>
    <xf numFmtId="0" fontId="17" fillId="0" borderId="0" xfId="0" applyFont="1" applyAlignment="1">
      <alignment horizontal="left" vertical="center"/>
    </xf>
    <xf numFmtId="0" fontId="19" fillId="0" borderId="0" xfId="0" applyFont="1" applyAlignment="1">
      <alignment horizontal="left" vertical="center"/>
    </xf>
    <xf numFmtId="0" fontId="16" fillId="0" borderId="41" xfId="0" applyFont="1" applyBorder="1" applyAlignment="1">
      <alignment vertical="center" wrapText="1"/>
    </xf>
    <xf numFmtId="0" fontId="36" fillId="0" borderId="49" xfId="0" applyFont="1" applyBorder="1" applyAlignment="1" applyProtection="1">
      <alignment vertical="center" wrapText="1"/>
      <protection locked="0"/>
    </xf>
    <xf numFmtId="0" fontId="16" fillId="6" borderId="5" xfId="0" applyFont="1" applyFill="1" applyBorder="1" applyAlignment="1" applyProtection="1">
      <alignment horizontal="center" vertical="center"/>
      <protection locked="0"/>
    </xf>
    <xf numFmtId="0" fontId="16" fillId="6" borderId="8"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protection locked="0"/>
    </xf>
    <xf numFmtId="0" fontId="16" fillId="5" borderId="5" xfId="0" applyFont="1" applyFill="1" applyBorder="1" applyAlignment="1" applyProtection="1">
      <alignment horizontal="center" vertical="center"/>
      <protection locked="0"/>
    </xf>
    <xf numFmtId="38" fontId="26" fillId="0" borderId="18" xfId="8" applyFont="1" applyFill="1" applyBorder="1" applyAlignment="1">
      <alignment horizontal="center" vertical="center"/>
    </xf>
    <xf numFmtId="38" fontId="26" fillId="0" borderId="19" xfId="8" applyFont="1" applyFill="1" applyBorder="1" applyAlignment="1">
      <alignment horizontal="center" vertical="center"/>
    </xf>
    <xf numFmtId="0" fontId="32" fillId="3" borderId="29" xfId="2" applyFont="1" applyFill="1" applyBorder="1" applyAlignment="1">
      <alignment horizontal="left" vertical="center" indent="2"/>
    </xf>
    <xf numFmtId="0" fontId="20" fillId="0" borderId="34" xfId="0" applyFont="1" applyBorder="1" applyAlignment="1" applyProtection="1">
      <alignment horizontal="center" vertical="center"/>
      <protection locked="0"/>
    </xf>
    <xf numFmtId="0" fontId="33" fillId="3" borderId="0" xfId="3" applyFont="1" applyFill="1" applyAlignment="1">
      <alignment horizontal="left" vertical="center"/>
    </xf>
    <xf numFmtId="0" fontId="33" fillId="3" borderId="30" xfId="3" applyFont="1" applyFill="1" applyBorder="1" applyAlignment="1">
      <alignment horizontal="left" vertical="center"/>
    </xf>
    <xf numFmtId="0" fontId="5" fillId="0" borderId="13" xfId="0" applyFont="1" applyBorder="1" applyAlignment="1">
      <alignment horizontal="center" vertical="center"/>
    </xf>
    <xf numFmtId="0" fontId="30" fillId="0" borderId="36" xfId="0" applyFont="1" applyBorder="1" applyAlignment="1">
      <alignment horizontal="centerContinuous" vertical="center"/>
    </xf>
    <xf numFmtId="0" fontId="0" fillId="0" borderId="0" xfId="0" applyAlignment="1">
      <alignment vertical="center" wrapText="1"/>
    </xf>
    <xf numFmtId="177" fontId="5" fillId="0" borderId="8" xfId="2" quotePrefix="1" applyNumberFormat="1" applyFont="1" applyBorder="1" applyAlignment="1" applyProtection="1">
      <alignment horizontal="center" vertical="center"/>
      <protection locked="0"/>
    </xf>
    <xf numFmtId="0" fontId="5" fillId="5" borderId="4" xfId="0" applyFont="1" applyFill="1" applyBorder="1" applyAlignment="1" applyProtection="1">
      <alignment horizontal="center" vertical="center" shrinkToFit="1"/>
      <protection locked="0"/>
    </xf>
    <xf numFmtId="0" fontId="8" fillId="0" borderId="3"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44" xfId="1" applyFont="1" applyBorder="1" applyAlignment="1" applyProtection="1">
      <alignment horizontal="center" vertical="center"/>
      <protection locked="0"/>
    </xf>
    <xf numFmtId="0" fontId="8" fillId="0" borderId="5" xfId="1" applyFont="1" applyBorder="1" applyAlignment="1" applyProtection="1">
      <alignment horizontal="center" vertical="center" shrinkToFit="1"/>
      <protection locked="0"/>
    </xf>
    <xf numFmtId="177" fontId="5" fillId="0" borderId="5" xfId="1" applyNumberFormat="1" applyFont="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hidden="1"/>
    </xf>
    <xf numFmtId="0" fontId="8" fillId="2" borderId="5" xfId="1" applyFont="1" applyFill="1" applyBorder="1" applyAlignment="1" applyProtection="1">
      <alignment horizontal="center" vertical="center" shrinkToFit="1"/>
      <protection hidden="1"/>
    </xf>
    <xf numFmtId="179" fontId="5" fillId="2" borderId="5" xfId="0" applyNumberFormat="1" applyFont="1" applyFill="1" applyBorder="1" applyAlignment="1" applyProtection="1">
      <alignment horizontal="center" vertical="center"/>
      <protection hidden="1"/>
    </xf>
    <xf numFmtId="182" fontId="5" fillId="2" borderId="5" xfId="0" applyNumberFormat="1" applyFont="1" applyFill="1" applyBorder="1" applyAlignment="1" applyProtection="1">
      <alignment horizontal="center" vertical="center"/>
      <protection hidden="1"/>
    </xf>
    <xf numFmtId="177" fontId="5" fillId="2" borderId="5" xfId="1" applyNumberFormat="1" applyFont="1" applyFill="1" applyBorder="1" applyAlignment="1" applyProtection="1">
      <alignment horizontal="center" vertical="center" shrinkToFit="1"/>
      <protection hidden="1"/>
    </xf>
    <xf numFmtId="0" fontId="8" fillId="2" borderId="3" xfId="1" applyFont="1" applyFill="1" applyBorder="1" applyAlignment="1" applyProtection="1">
      <alignment horizontal="center" vertical="center"/>
      <protection hidden="1"/>
    </xf>
    <xf numFmtId="0" fontId="8" fillId="2" borderId="4" xfId="1" applyFont="1" applyFill="1" applyBorder="1" applyAlignment="1" applyProtection="1">
      <alignment horizontal="center" vertical="center"/>
      <protection hidden="1"/>
    </xf>
    <xf numFmtId="0" fontId="8" fillId="2" borderId="7" xfId="1" applyFont="1" applyFill="1" applyBorder="1" applyAlignment="1" applyProtection="1">
      <alignment horizontal="center" vertical="center"/>
      <protection hidden="1"/>
    </xf>
    <xf numFmtId="0" fontId="8" fillId="2" borderId="44" xfId="1" applyFont="1" applyFill="1" applyBorder="1" applyAlignment="1" applyProtection="1">
      <alignment horizontal="center" vertical="center"/>
      <protection hidden="1"/>
    </xf>
    <xf numFmtId="0" fontId="5" fillId="0" borderId="5" xfId="1" applyFont="1" applyBorder="1" applyAlignment="1" applyProtection="1">
      <alignment horizontal="center" vertical="center" shrinkToFit="1"/>
      <protection locked="0"/>
    </xf>
    <xf numFmtId="184" fontId="5" fillId="0" borderId="0" xfId="0" applyNumberFormat="1" applyFont="1">
      <alignment vertical="center"/>
    </xf>
    <xf numFmtId="0" fontId="20" fillId="0" borderId="0" xfId="0" applyFont="1">
      <alignment vertical="center"/>
    </xf>
    <xf numFmtId="0" fontId="5" fillId="0" borderId="0" xfId="0" applyFont="1">
      <alignment vertical="center"/>
    </xf>
    <xf numFmtId="0" fontId="20" fillId="0" borderId="0" xfId="0" applyFont="1" applyAlignment="1">
      <alignment horizontal="center" vertical="center"/>
    </xf>
    <xf numFmtId="5" fontId="5" fillId="0" borderId="0" xfId="0" applyNumberFormat="1" applyFont="1" applyAlignment="1" applyProtection="1">
      <alignment horizontal="center" vertical="center"/>
      <protection locked="0"/>
    </xf>
    <xf numFmtId="5" fontId="5" fillId="0" borderId="0" xfId="0" applyNumberFormat="1" applyFont="1" applyProtection="1">
      <alignment vertical="center"/>
      <protection locked="0"/>
    </xf>
    <xf numFmtId="0" fontId="5" fillId="0" borderId="0" xfId="0" applyFont="1" applyAlignment="1" applyProtection="1">
      <alignment horizontal="center" vertical="center"/>
      <protection locked="0"/>
    </xf>
    <xf numFmtId="5" fontId="5" fillId="0" borderId="0" xfId="0" applyNumberFormat="1" applyFont="1">
      <alignment vertical="center"/>
    </xf>
    <xf numFmtId="0" fontId="5" fillId="0" borderId="37" xfId="0" applyFont="1" applyBorder="1" applyAlignment="1">
      <alignment horizontal="centerContinuous" vertical="center"/>
    </xf>
    <xf numFmtId="0" fontId="20" fillId="0" borderId="38" xfId="0" applyFont="1" applyBorder="1">
      <alignment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39" xfId="0" applyFont="1" applyFill="1" applyBorder="1" applyAlignment="1">
      <alignment horizontal="center" vertical="center"/>
    </xf>
    <xf numFmtId="0" fontId="5" fillId="0" borderId="6" xfId="1"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2" xfId="0" applyFont="1" applyBorder="1" applyAlignment="1">
      <alignment horizontal="center" vertical="center" shrinkToFit="1"/>
    </xf>
    <xf numFmtId="179" fontId="5" fillId="0" borderId="5" xfId="0" applyNumberFormat="1" applyFont="1" applyBorder="1" applyAlignment="1" applyProtection="1">
      <alignment horizontal="center" vertical="center"/>
      <protection hidden="1"/>
    </xf>
    <xf numFmtId="182" fontId="5" fillId="0" borderId="5" xfId="0" applyNumberFormat="1" applyFont="1" applyBorder="1" applyAlignment="1" applyProtection="1">
      <alignment horizontal="center" vertical="center"/>
      <protection hidden="1"/>
    </xf>
    <xf numFmtId="179" fontId="5" fillId="0" borderId="8" xfId="0" applyNumberFormat="1" applyFont="1" applyBorder="1" applyAlignment="1" applyProtection="1">
      <alignment horizontal="center" vertical="center"/>
      <protection hidden="1"/>
    </xf>
    <xf numFmtId="182" fontId="5" fillId="0" borderId="8" xfId="0" applyNumberFormat="1" applyFont="1" applyBorder="1" applyAlignment="1" applyProtection="1">
      <alignment horizontal="center" vertical="center"/>
      <protection hidden="1"/>
    </xf>
    <xf numFmtId="181" fontId="5" fillId="0" borderId="14" xfId="0" applyNumberFormat="1" applyFont="1" applyBorder="1" applyAlignment="1" applyProtection="1">
      <alignment horizontal="center" vertical="center"/>
      <protection hidden="1"/>
    </xf>
    <xf numFmtId="181" fontId="5" fillId="0" borderId="15" xfId="0" applyNumberFormat="1" applyFont="1" applyBorder="1" applyAlignment="1" applyProtection="1">
      <alignment horizontal="center" vertical="center"/>
      <protection hidden="1"/>
    </xf>
    <xf numFmtId="181" fontId="5" fillId="0" borderId="56" xfId="0" applyNumberFormat="1" applyFont="1" applyBorder="1" applyAlignment="1" applyProtection="1">
      <alignment horizontal="center" vertical="center"/>
      <protection hidden="1"/>
    </xf>
    <xf numFmtId="183" fontId="5" fillId="0" borderId="14" xfId="0" applyNumberFormat="1" applyFont="1" applyBorder="1" applyAlignment="1" applyProtection="1">
      <alignment horizontal="center" vertical="center"/>
      <protection hidden="1"/>
    </xf>
    <xf numFmtId="183" fontId="5" fillId="0" borderId="39" xfId="0" applyNumberFormat="1" applyFont="1" applyBorder="1" applyAlignment="1" applyProtection="1">
      <alignment horizontal="center" vertical="center"/>
      <protection hidden="1"/>
    </xf>
    <xf numFmtId="0" fontId="16" fillId="0" borderId="5" xfId="0" applyFont="1" applyBorder="1" applyAlignment="1" applyProtection="1">
      <alignment horizontal="center" vertical="center" shrinkToFit="1"/>
      <protection hidden="1"/>
    </xf>
    <xf numFmtId="0" fontId="16" fillId="0" borderId="0" xfId="0" applyFont="1" applyAlignment="1" applyProtection="1">
      <alignment vertical="center" shrinkToFit="1"/>
      <protection hidden="1"/>
    </xf>
    <xf numFmtId="0" fontId="16" fillId="11" borderId="5" xfId="0" applyFont="1" applyFill="1" applyBorder="1" applyAlignment="1" applyProtection="1">
      <alignment horizontal="center" vertical="center" shrinkToFit="1"/>
      <protection hidden="1"/>
    </xf>
    <xf numFmtId="0" fontId="16" fillId="10" borderId="5" xfId="0" applyFont="1" applyFill="1" applyBorder="1" applyAlignment="1" applyProtection="1">
      <alignment horizontal="center" vertical="center" shrinkToFit="1"/>
      <protection hidden="1"/>
    </xf>
    <xf numFmtId="0" fontId="16" fillId="0" borderId="0" xfId="0" applyFont="1" applyAlignment="1" applyProtection="1">
      <alignment horizontal="center" vertical="center" shrinkToFit="1"/>
      <protection hidden="1"/>
    </xf>
    <xf numFmtId="0" fontId="16" fillId="0" borderId="0" xfId="0" applyFont="1" applyAlignment="1" applyProtection="1">
      <alignment horizontal="left" vertical="center" shrinkToFit="1"/>
      <protection hidden="1"/>
    </xf>
    <xf numFmtId="0" fontId="16" fillId="13" borderId="5" xfId="0" applyFont="1" applyFill="1" applyBorder="1" applyAlignment="1" applyProtection="1">
      <alignment horizontal="center" vertical="center" shrinkToFit="1"/>
      <protection hidden="1"/>
    </xf>
    <xf numFmtId="0" fontId="16" fillId="14" borderId="5" xfId="0" applyFont="1" applyFill="1" applyBorder="1" applyAlignment="1" applyProtection="1">
      <alignment horizontal="center" vertical="center" shrinkToFit="1"/>
      <protection hidden="1"/>
    </xf>
    <xf numFmtId="0" fontId="16" fillId="0" borderId="5" xfId="0" applyFont="1" applyBorder="1" applyAlignment="1" applyProtection="1">
      <alignment horizontal="left" vertical="center" shrinkToFit="1"/>
      <protection hidden="1"/>
    </xf>
    <xf numFmtId="0" fontId="16" fillId="15" borderId="5" xfId="0" applyFont="1" applyFill="1" applyBorder="1" applyAlignment="1" applyProtection="1">
      <alignment horizontal="center" vertical="center" shrinkToFit="1"/>
      <protection hidden="1"/>
    </xf>
    <xf numFmtId="0" fontId="16" fillId="16" borderId="5" xfId="0" applyFont="1" applyFill="1" applyBorder="1" applyAlignment="1" applyProtection="1">
      <alignment horizontal="center" vertical="center" shrinkToFit="1"/>
      <protection hidden="1"/>
    </xf>
    <xf numFmtId="0" fontId="16" fillId="0" borderId="10" xfId="0" applyFont="1" applyBorder="1" applyAlignment="1" applyProtection="1">
      <alignment horizontal="center" vertical="center" shrinkToFit="1"/>
      <protection hidden="1"/>
    </xf>
    <xf numFmtId="0" fontId="16" fillId="17" borderId="5" xfId="0" applyFont="1" applyFill="1" applyBorder="1" applyAlignment="1" applyProtection="1">
      <alignment horizontal="center" vertical="center" shrinkToFit="1"/>
      <protection hidden="1"/>
    </xf>
    <xf numFmtId="0" fontId="16" fillId="18" borderId="5" xfId="0" applyFont="1" applyFill="1" applyBorder="1" applyAlignment="1" applyProtection="1">
      <alignment horizontal="center" vertical="center" shrinkToFit="1"/>
      <protection hidden="1"/>
    </xf>
    <xf numFmtId="186" fontId="16" fillId="0" borderId="0" xfId="0" applyNumberFormat="1" applyFont="1" applyAlignment="1" applyProtection="1">
      <alignment horizontal="right" vertical="center"/>
      <protection hidden="1"/>
    </xf>
    <xf numFmtId="0" fontId="17" fillId="0" borderId="32" xfId="0" applyFont="1" applyBorder="1" applyProtection="1">
      <alignment vertical="center"/>
      <protection locked="0"/>
    </xf>
    <xf numFmtId="0" fontId="16" fillId="0" borderId="20" xfId="0" applyFont="1" applyBorder="1" applyAlignment="1" applyProtection="1">
      <alignment vertical="center" wrapText="1"/>
      <protection locked="0"/>
    </xf>
    <xf numFmtId="0" fontId="16" fillId="0" borderId="58" xfId="0" applyFont="1" applyBorder="1" applyAlignment="1" applyProtection="1">
      <alignment vertical="center" wrapText="1"/>
      <protection locked="0"/>
    </xf>
    <xf numFmtId="0" fontId="33" fillId="3" borderId="29" xfId="3" applyFont="1" applyFill="1" applyBorder="1" applyAlignment="1">
      <alignment horizontal="left" vertical="center" indent="1"/>
    </xf>
    <xf numFmtId="0" fontId="32" fillId="3" borderId="29" xfId="3" applyFont="1" applyFill="1" applyBorder="1" applyAlignment="1">
      <alignment horizontal="centerContinuous" vertical="center"/>
    </xf>
    <xf numFmtId="0" fontId="22" fillId="3" borderId="0" xfId="3" applyFont="1" applyFill="1" applyAlignment="1">
      <alignment horizontal="centerContinuous" vertical="center"/>
    </xf>
    <xf numFmtId="0" fontId="5" fillId="3" borderId="30" xfId="3" applyFont="1" applyFill="1" applyBorder="1" applyAlignment="1">
      <alignment horizontal="centerContinuous" vertical="center"/>
    </xf>
    <xf numFmtId="0" fontId="32" fillId="3" borderId="29" xfId="2" applyFont="1" applyFill="1" applyBorder="1" applyAlignment="1">
      <alignment horizontal="centerContinuous" vertical="center"/>
    </xf>
    <xf numFmtId="0" fontId="22" fillId="3" borderId="30" xfId="3" applyFont="1" applyFill="1" applyBorder="1" applyAlignment="1">
      <alignment horizontal="centerContinuous" vertical="center"/>
    </xf>
    <xf numFmtId="0" fontId="17" fillId="0" borderId="0" xfId="0" applyFont="1" applyAlignment="1">
      <alignment vertical="center" shrinkToFit="1"/>
    </xf>
    <xf numFmtId="0" fontId="11" fillId="0" borderId="0" xfId="0" applyFont="1" applyAlignment="1">
      <alignment vertical="center" wrapText="1"/>
    </xf>
    <xf numFmtId="0" fontId="5" fillId="0" borderId="13"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187" fontId="5" fillId="2" borderId="5" xfId="1" applyNumberFormat="1" applyFont="1" applyFill="1" applyBorder="1" applyAlignment="1" applyProtection="1">
      <alignment horizontal="center" vertical="center" shrinkToFit="1"/>
      <protection hidden="1"/>
    </xf>
    <xf numFmtId="187" fontId="5" fillId="0" borderId="5" xfId="1" applyNumberFormat="1" applyFont="1" applyBorder="1" applyAlignment="1" applyProtection="1">
      <alignment horizontal="center" vertical="center"/>
      <protection locked="0"/>
    </xf>
    <xf numFmtId="187" fontId="5" fillId="0" borderId="4" xfId="0" applyNumberFormat="1" applyFont="1" applyBorder="1" applyAlignment="1" applyProtection="1">
      <alignment horizontal="center" vertical="center"/>
      <protection locked="0"/>
    </xf>
    <xf numFmtId="187" fontId="5" fillId="0" borderId="5" xfId="2" applyNumberFormat="1" applyFont="1" applyBorder="1" applyAlignment="1" applyProtection="1">
      <alignment horizontal="left" vertical="center" indent="1"/>
      <protection locked="0"/>
    </xf>
    <xf numFmtId="187" fontId="5" fillId="0" borderId="8" xfId="2" applyNumberFormat="1" applyFont="1" applyBorder="1" applyAlignment="1" applyProtection="1">
      <alignment horizontal="left" vertical="center" indent="1"/>
      <protection locked="0"/>
    </xf>
    <xf numFmtId="0" fontId="37" fillId="0" borderId="0" xfId="0" applyFont="1" applyAlignment="1" applyProtection="1">
      <alignment vertical="center" wrapText="1"/>
      <protection hidden="1"/>
    </xf>
    <xf numFmtId="188" fontId="5" fillId="2" borderId="10" xfId="1" applyNumberFormat="1" applyFont="1" applyFill="1" applyBorder="1" applyAlignment="1" applyProtection="1">
      <alignment horizontal="center" vertical="center" shrinkToFit="1"/>
      <protection hidden="1"/>
    </xf>
    <xf numFmtId="188" fontId="5" fillId="0" borderId="10" xfId="1" applyNumberFormat="1" applyFont="1" applyBorder="1" applyAlignment="1" applyProtection="1">
      <alignment horizontal="center" vertical="center" shrinkToFit="1"/>
      <protection locked="0"/>
    </xf>
    <xf numFmtId="188" fontId="5" fillId="0" borderId="7" xfId="0" applyNumberFormat="1" applyFont="1" applyBorder="1" applyAlignment="1" applyProtection="1">
      <alignment horizontal="center" vertical="center"/>
      <protection locked="0"/>
    </xf>
    <xf numFmtId="188" fontId="5" fillId="0" borderId="10" xfId="0" applyNumberFormat="1" applyFont="1" applyBorder="1" applyAlignment="1" applyProtection="1">
      <alignment horizontal="center" vertical="center"/>
      <protection locked="0"/>
    </xf>
    <xf numFmtId="188" fontId="5" fillId="0" borderId="11" xfId="0" applyNumberFormat="1" applyFont="1" applyBorder="1" applyAlignment="1" applyProtection="1">
      <alignment horizontal="center" vertical="center"/>
      <protection locked="0"/>
    </xf>
    <xf numFmtId="0" fontId="5" fillId="2" borderId="16" xfId="0" applyFont="1" applyFill="1" applyBorder="1" applyAlignment="1">
      <alignment horizontal="center" vertical="center" shrinkToFit="1"/>
    </xf>
    <xf numFmtId="0" fontId="20" fillId="5" borderId="47" xfId="0" applyFont="1" applyFill="1" applyBorder="1" applyAlignment="1">
      <alignment horizontal="center" vertical="center"/>
    </xf>
    <xf numFmtId="0" fontId="20" fillId="5" borderId="48" xfId="0" applyFont="1" applyFill="1" applyBorder="1" applyAlignment="1">
      <alignment horizontal="center" vertical="center"/>
    </xf>
    <xf numFmtId="0" fontId="20" fillId="5" borderId="3" xfId="0" applyFont="1" applyFill="1" applyBorder="1" applyAlignment="1">
      <alignment horizontal="center" vertical="center"/>
    </xf>
    <xf numFmtId="0" fontId="5" fillId="2" borderId="26" xfId="1" applyFont="1" applyFill="1" applyBorder="1" applyAlignment="1" applyProtection="1">
      <alignment horizontal="center" vertical="center" shrinkToFit="1"/>
      <protection hidden="1"/>
    </xf>
    <xf numFmtId="0" fontId="5" fillId="2" borderId="28" xfId="1" applyFont="1" applyFill="1" applyBorder="1" applyAlignment="1" applyProtection="1">
      <alignment horizontal="center" vertical="center" shrinkToFit="1"/>
      <protection hidden="1"/>
    </xf>
    <xf numFmtId="0" fontId="5" fillId="2" borderId="27" xfId="1" applyFont="1" applyFill="1" applyBorder="1" applyAlignment="1" applyProtection="1">
      <alignment horizontal="center" vertical="center" shrinkToFit="1"/>
      <protection hidden="1"/>
    </xf>
    <xf numFmtId="0" fontId="16" fillId="6" borderId="10" xfId="0" applyFont="1" applyFill="1" applyBorder="1" applyAlignment="1" applyProtection="1">
      <alignment horizontal="center" vertical="center" wrapText="1"/>
      <protection locked="0"/>
    </xf>
    <xf numFmtId="0" fontId="16" fillId="6" borderId="19" xfId="0" applyFont="1" applyFill="1" applyBorder="1" applyAlignment="1" applyProtection="1">
      <alignment horizontal="center" vertical="center" wrapText="1"/>
      <protection locked="0"/>
    </xf>
    <xf numFmtId="0" fontId="16" fillId="6" borderId="11" xfId="0" applyFont="1" applyFill="1" applyBorder="1" applyAlignment="1" applyProtection="1">
      <alignment horizontal="center" vertical="center" wrapText="1"/>
      <protection locked="0"/>
    </xf>
    <xf numFmtId="0" fontId="16" fillId="6" borderId="57" xfId="0" applyFont="1" applyFill="1" applyBorder="1" applyAlignment="1" applyProtection="1">
      <alignment horizontal="center" vertical="center" wrapText="1"/>
      <protection locked="0"/>
    </xf>
    <xf numFmtId="0" fontId="37" fillId="0" borderId="0" xfId="0" applyFont="1" applyAlignment="1">
      <alignment horizontal="left" vertical="center" wrapText="1"/>
    </xf>
    <xf numFmtId="0" fontId="24" fillId="3" borderId="36" xfId="3" applyFont="1" applyFill="1" applyBorder="1" applyAlignment="1">
      <alignment horizontal="left" vertical="center" indent="1" shrinkToFit="1"/>
    </xf>
    <xf numFmtId="0" fontId="24" fillId="3" borderId="37" xfId="3" applyFont="1" applyFill="1" applyBorder="1" applyAlignment="1">
      <alignment horizontal="left" vertical="center" indent="1" shrinkToFit="1"/>
    </xf>
    <xf numFmtId="0" fontId="24" fillId="3" borderId="38" xfId="3" applyFont="1" applyFill="1" applyBorder="1" applyAlignment="1">
      <alignment horizontal="left" vertical="center" indent="1" shrinkToFit="1"/>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20" fillId="0" borderId="13"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20" fillId="5" borderId="1" xfId="0" applyFont="1" applyFill="1" applyBorder="1" applyAlignment="1">
      <alignment horizontal="center" vertical="center"/>
    </xf>
    <xf numFmtId="0" fontId="23" fillId="3" borderId="29" xfId="3" applyFont="1" applyFill="1" applyBorder="1" applyAlignment="1">
      <alignment horizontal="left" vertical="center" wrapText="1" indent="1"/>
    </xf>
    <xf numFmtId="0" fontId="23" fillId="3" borderId="0" xfId="3" applyFont="1" applyFill="1" applyAlignment="1">
      <alignment horizontal="left" vertical="center" wrapText="1" indent="1"/>
    </xf>
    <xf numFmtId="0" fontId="23" fillId="3" borderId="30" xfId="3" applyFont="1" applyFill="1" applyBorder="1" applyAlignment="1">
      <alignment horizontal="left" vertical="center" wrapText="1" indent="1"/>
    </xf>
    <xf numFmtId="0" fontId="5" fillId="2" borderId="13" xfId="0" applyFont="1" applyFill="1" applyBorder="1" applyAlignment="1">
      <alignment horizontal="center" vertical="center"/>
    </xf>
    <xf numFmtId="0" fontId="5" fillId="2" borderId="34" xfId="0" applyFont="1" applyFill="1" applyBorder="1" applyAlignment="1">
      <alignment horizontal="center" vertical="center"/>
    </xf>
    <xf numFmtId="14" fontId="5" fillId="2" borderId="50" xfId="0" applyNumberFormat="1" applyFont="1" applyFill="1" applyBorder="1" applyAlignment="1">
      <alignment horizontal="center" vertical="center"/>
    </xf>
    <xf numFmtId="14" fontId="5" fillId="2" borderId="51" xfId="0" applyNumberFormat="1" applyFont="1" applyFill="1" applyBorder="1" applyAlignment="1">
      <alignment horizontal="center" vertical="center"/>
    </xf>
    <xf numFmtId="14" fontId="20" fillId="0" borderId="13" xfId="0" applyNumberFormat="1" applyFont="1" applyBorder="1" applyAlignment="1" applyProtection="1">
      <alignment horizontal="center" vertical="center"/>
      <protection locked="0"/>
    </xf>
    <xf numFmtId="14" fontId="20" fillId="0" borderId="34" xfId="0" applyNumberFormat="1" applyFont="1" applyBorder="1" applyAlignment="1" applyProtection="1">
      <alignment horizontal="center" vertical="center"/>
      <protection locked="0"/>
    </xf>
    <xf numFmtId="0" fontId="20" fillId="0" borderId="50"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20" fillId="0" borderId="52" xfId="0" applyFont="1" applyBorder="1" applyAlignment="1" applyProtection="1">
      <alignment horizontal="center" vertical="center" wrapText="1"/>
      <protection locked="0"/>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20" fillId="0" borderId="53" xfId="0" applyFont="1" applyBorder="1" applyAlignment="1" applyProtection="1">
      <alignment horizontal="center" vertical="center"/>
      <protection locked="0"/>
    </xf>
    <xf numFmtId="0" fontId="20" fillId="0" borderId="54" xfId="0" applyFont="1" applyBorder="1" applyAlignment="1" applyProtection="1">
      <alignment horizontal="center" vertical="center"/>
      <protection locked="0"/>
    </xf>
    <xf numFmtId="0" fontId="20" fillId="0" borderId="55" xfId="0" applyFont="1" applyBorder="1" applyAlignment="1" applyProtection="1">
      <alignment horizontal="center" vertical="center"/>
      <protection locked="0"/>
    </xf>
    <xf numFmtId="0" fontId="11" fillId="0" borderId="32" xfId="0" applyFont="1" applyBorder="1" applyAlignment="1">
      <alignment horizontal="left" vertical="center" wrapText="1"/>
    </xf>
    <xf numFmtId="0" fontId="5" fillId="3" borderId="36" xfId="0" applyFont="1" applyFill="1" applyBorder="1" applyAlignment="1">
      <alignment horizontal="center" vertical="center"/>
    </xf>
    <xf numFmtId="0" fontId="5" fillId="3" borderId="38" xfId="0" applyFont="1" applyFill="1" applyBorder="1" applyAlignment="1">
      <alignment horizontal="center" vertical="center"/>
    </xf>
    <xf numFmtId="0" fontId="5" fillId="2" borderId="35" xfId="0" applyFont="1" applyFill="1" applyBorder="1" applyAlignment="1">
      <alignment horizontal="center" vertical="center"/>
    </xf>
    <xf numFmtId="0" fontId="5" fillId="3" borderId="29" xfId="3" applyFont="1" applyFill="1" applyBorder="1" applyAlignment="1">
      <alignment horizontal="left" vertical="center" wrapText="1" indent="1"/>
    </xf>
    <xf numFmtId="0" fontId="5" fillId="3" borderId="0" xfId="3" applyFont="1" applyFill="1" applyAlignment="1">
      <alignment horizontal="left" vertical="center" wrapText="1" indent="1"/>
    </xf>
    <xf numFmtId="0" fontId="5" fillId="3" borderId="30" xfId="3" applyFont="1" applyFill="1" applyBorder="1" applyAlignment="1">
      <alignment horizontal="left" vertical="center" wrapText="1" indent="1"/>
    </xf>
    <xf numFmtId="0" fontId="16" fillId="0" borderId="13" xfId="0" applyFont="1" applyBorder="1" applyAlignment="1" applyProtection="1">
      <alignment horizontal="left" vertical="center"/>
      <protection locked="0"/>
    </xf>
    <xf numFmtId="0" fontId="16" fillId="0" borderId="34" xfId="0" applyFont="1" applyBorder="1" applyAlignment="1" applyProtection="1">
      <alignment horizontal="left" vertical="center"/>
      <protection locked="0"/>
    </xf>
    <xf numFmtId="0" fontId="5" fillId="3" borderId="36" xfId="0" applyFont="1" applyFill="1" applyBorder="1" applyAlignment="1">
      <alignment horizontal="right" vertical="center"/>
    </xf>
    <xf numFmtId="0" fontId="5" fillId="3" borderId="37" xfId="0" applyFont="1" applyFill="1" applyBorder="1" applyAlignment="1">
      <alignment horizontal="right" vertical="center"/>
    </xf>
    <xf numFmtId="0" fontId="5" fillId="2" borderId="16" xfId="0" applyFont="1" applyFill="1" applyBorder="1" applyAlignment="1">
      <alignment horizontal="center" vertical="center"/>
    </xf>
    <xf numFmtId="0" fontId="9" fillId="3" borderId="29" xfId="0" applyFont="1" applyFill="1" applyBorder="1" applyAlignment="1">
      <alignment horizontal="left" vertical="center" wrapText="1" indent="2"/>
    </xf>
    <xf numFmtId="0" fontId="9" fillId="3" borderId="30" xfId="0" applyFont="1" applyFill="1" applyBorder="1" applyAlignment="1">
      <alignment horizontal="left" vertical="center" wrapText="1" indent="2"/>
    </xf>
    <xf numFmtId="0" fontId="9" fillId="3" borderId="31" xfId="0" applyFont="1" applyFill="1" applyBorder="1" applyAlignment="1">
      <alignment horizontal="left" vertical="center" wrapText="1" indent="2"/>
    </xf>
    <xf numFmtId="0" fontId="9" fillId="3" borderId="33" xfId="0" applyFont="1" applyFill="1" applyBorder="1" applyAlignment="1">
      <alignment horizontal="left" vertical="center" wrapText="1" indent="2"/>
    </xf>
    <xf numFmtId="0" fontId="9" fillId="3" borderId="0" xfId="0" applyFont="1" applyFill="1" applyAlignment="1">
      <alignment horizontal="left" vertical="center" wrapText="1" indent="2"/>
    </xf>
    <xf numFmtId="0" fontId="9" fillId="3" borderId="32" xfId="0" applyFont="1" applyFill="1" applyBorder="1" applyAlignment="1">
      <alignment horizontal="left" vertical="center" wrapText="1" indent="2"/>
    </xf>
    <xf numFmtId="0" fontId="5" fillId="0" borderId="29" xfId="0" applyFont="1" applyBorder="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5" fillId="0" borderId="30" xfId="0" applyFont="1" applyBorder="1" applyAlignment="1" applyProtection="1">
      <alignment horizontal="left" vertical="center" indent="1"/>
      <protection locked="0"/>
    </xf>
    <xf numFmtId="0" fontId="5" fillId="2" borderId="2" xfId="1" applyFont="1" applyFill="1" applyBorder="1" applyAlignment="1" applyProtection="1">
      <alignment horizontal="center" vertical="center" shrinkToFit="1"/>
      <protection hidden="1"/>
    </xf>
    <xf numFmtId="0" fontId="5" fillId="2" borderId="4" xfId="1" applyFont="1" applyFill="1" applyBorder="1" applyAlignment="1" applyProtection="1">
      <alignment horizontal="center" vertical="center" shrinkToFit="1"/>
      <protection hidden="1"/>
    </xf>
    <xf numFmtId="0" fontId="8" fillId="2" borderId="2" xfId="1" applyFont="1" applyFill="1" applyBorder="1" applyAlignment="1" applyProtection="1">
      <alignment horizontal="center" vertical="center" shrinkToFit="1"/>
      <protection hidden="1"/>
    </xf>
    <xf numFmtId="0" fontId="8" fillId="2" borderId="4" xfId="1" applyFont="1" applyFill="1" applyBorder="1" applyAlignment="1" applyProtection="1">
      <alignment horizontal="center" vertical="center" shrinkToFit="1"/>
      <protection hidden="1"/>
    </xf>
    <xf numFmtId="0" fontId="5" fillId="2" borderId="1" xfId="1" applyFont="1" applyFill="1" applyBorder="1" applyAlignment="1" applyProtection="1">
      <alignment horizontal="center" vertical="center" wrapText="1" shrinkToFit="1"/>
      <protection hidden="1"/>
    </xf>
    <xf numFmtId="0" fontId="5" fillId="2" borderId="3" xfId="1" applyFont="1" applyFill="1" applyBorder="1" applyAlignment="1" applyProtection="1">
      <alignment horizontal="center" vertical="center" shrinkToFit="1"/>
      <protection hidden="1"/>
    </xf>
    <xf numFmtId="0" fontId="5" fillId="2" borderId="2" xfId="1" applyFont="1" applyFill="1" applyBorder="1" applyAlignment="1" applyProtection="1">
      <alignment horizontal="center" vertical="center" wrapText="1" shrinkToFit="1"/>
      <protection hidden="1"/>
    </xf>
    <xf numFmtId="0" fontId="5" fillId="0" borderId="31" xfId="0" applyFont="1" applyBorder="1" applyAlignment="1" applyProtection="1">
      <alignment horizontal="left" vertical="center" indent="1"/>
      <protection locked="0"/>
    </xf>
    <xf numFmtId="0" fontId="5" fillId="0" borderId="32" xfId="0" applyFont="1" applyBorder="1" applyAlignment="1" applyProtection="1">
      <alignment horizontal="left" vertical="center" indent="1"/>
      <protection locked="0"/>
    </xf>
    <xf numFmtId="0" fontId="5" fillId="0" borderId="33" xfId="0" applyFont="1" applyBorder="1" applyAlignment="1" applyProtection="1">
      <alignment horizontal="left" vertical="center" indent="1"/>
      <protection locked="0"/>
    </xf>
    <xf numFmtId="180" fontId="5" fillId="2" borderId="2" xfId="1" applyNumberFormat="1" applyFont="1" applyFill="1" applyBorder="1" applyAlignment="1" applyProtection="1">
      <alignment horizontal="center" vertical="center" shrinkToFit="1"/>
      <protection hidden="1"/>
    </xf>
    <xf numFmtId="180" fontId="5" fillId="2" borderId="4" xfId="1" applyNumberFormat="1" applyFont="1" applyFill="1" applyBorder="1" applyAlignment="1" applyProtection="1">
      <alignment horizontal="center" vertical="center" shrinkToFit="1"/>
      <protection hidden="1"/>
    </xf>
    <xf numFmtId="0" fontId="8" fillId="0" borderId="0" xfId="0" applyFont="1" applyAlignment="1">
      <alignment horizontal="center" vertical="center"/>
    </xf>
    <xf numFmtId="0" fontId="41" fillId="3" borderId="29" xfId="2" applyFont="1" applyFill="1" applyBorder="1" applyAlignment="1">
      <alignment horizontal="center" vertical="center"/>
    </xf>
    <xf numFmtId="0" fontId="41" fillId="3" borderId="0" xfId="2" applyFont="1" applyFill="1" applyAlignment="1">
      <alignment horizontal="center" vertical="center"/>
    </xf>
    <xf numFmtId="0" fontId="41" fillId="3" borderId="31" xfId="2" applyFont="1" applyFill="1" applyBorder="1" applyAlignment="1">
      <alignment horizontal="center" vertical="center"/>
    </xf>
    <xf numFmtId="0" fontId="41" fillId="3" borderId="32" xfId="2" applyFont="1" applyFill="1" applyBorder="1" applyAlignment="1">
      <alignment horizontal="center" vertical="center"/>
    </xf>
    <xf numFmtId="185" fontId="39" fillId="3" borderId="0" xfId="2" applyNumberFormat="1" applyFont="1" applyFill="1" applyAlignment="1" applyProtection="1">
      <alignment horizontal="right" vertical="center"/>
      <protection hidden="1"/>
    </xf>
    <xf numFmtId="185" fontId="39" fillId="3" borderId="30" xfId="2" applyNumberFormat="1" applyFont="1" applyFill="1" applyBorder="1" applyAlignment="1" applyProtection="1">
      <alignment horizontal="right" vertical="center"/>
      <protection hidden="1"/>
    </xf>
    <xf numFmtId="185" fontId="39" fillId="3" borderId="32" xfId="2" applyNumberFormat="1" applyFont="1" applyFill="1" applyBorder="1" applyAlignment="1" applyProtection="1">
      <alignment horizontal="right" vertical="center"/>
      <protection hidden="1"/>
    </xf>
    <xf numFmtId="185" fontId="39" fillId="3" borderId="33" xfId="2" applyNumberFormat="1" applyFont="1" applyFill="1" applyBorder="1" applyAlignment="1" applyProtection="1">
      <alignment horizontal="right" vertical="center"/>
      <protection hidden="1"/>
    </xf>
    <xf numFmtId="0" fontId="20" fillId="6" borderId="47" xfId="0" applyFont="1" applyFill="1" applyBorder="1" applyAlignment="1">
      <alignment horizontal="center" vertical="center"/>
    </xf>
    <xf numFmtId="0" fontId="20" fillId="6" borderId="12" xfId="0" applyFont="1" applyFill="1" applyBorder="1" applyAlignment="1">
      <alignment horizontal="center" vertical="center"/>
    </xf>
    <xf numFmtId="0" fontId="8" fillId="2" borderId="2" xfId="1" applyFont="1" applyFill="1" applyBorder="1" applyAlignment="1" applyProtection="1">
      <alignment horizontal="center" vertical="center" wrapText="1" shrinkToFit="1"/>
      <protection hidden="1"/>
    </xf>
    <xf numFmtId="176" fontId="5" fillId="2" borderId="2" xfId="1" applyNumberFormat="1" applyFont="1" applyFill="1" applyBorder="1" applyAlignment="1" applyProtection="1">
      <alignment horizontal="center" vertical="center" wrapText="1" shrinkToFit="1"/>
      <protection hidden="1"/>
    </xf>
    <xf numFmtId="176" fontId="5" fillId="2" borderId="4" xfId="1" applyNumberFormat="1" applyFont="1" applyFill="1" applyBorder="1" applyAlignment="1" applyProtection="1">
      <alignment horizontal="center" vertical="center" shrinkToFit="1"/>
      <protection hidden="1"/>
    </xf>
    <xf numFmtId="0" fontId="5" fillId="2" borderId="46" xfId="1" applyFont="1" applyFill="1" applyBorder="1" applyAlignment="1" applyProtection="1">
      <alignment horizontal="center" vertical="center" wrapText="1" shrinkToFit="1"/>
      <protection hidden="1"/>
    </xf>
    <xf numFmtId="0" fontId="5" fillId="2" borderId="44" xfId="1" applyFont="1" applyFill="1" applyBorder="1" applyAlignment="1" applyProtection="1">
      <alignment horizontal="center" vertical="center" shrinkToFit="1"/>
      <protection hidden="1"/>
    </xf>
    <xf numFmtId="0" fontId="37" fillId="0" borderId="0" xfId="0" applyFont="1" applyAlignment="1" applyProtection="1">
      <alignment horizontal="left" vertical="center" wrapText="1"/>
      <protection hidden="1"/>
    </xf>
    <xf numFmtId="0" fontId="19" fillId="15" borderId="5" xfId="0" applyFont="1" applyFill="1" applyBorder="1" applyAlignment="1" applyProtection="1">
      <alignment horizontal="center" vertical="center" shrinkToFit="1"/>
      <protection hidden="1"/>
    </xf>
    <xf numFmtId="0" fontId="19" fillId="16" borderId="5" xfId="0" applyFont="1" applyFill="1" applyBorder="1" applyAlignment="1" applyProtection="1">
      <alignment horizontal="center" vertical="center" shrinkToFit="1"/>
      <protection hidden="1"/>
    </xf>
    <xf numFmtId="0" fontId="19" fillId="17" borderId="5" xfId="0" applyFont="1" applyFill="1" applyBorder="1" applyAlignment="1" applyProtection="1">
      <alignment horizontal="center" vertical="center" shrinkToFit="1"/>
      <protection hidden="1"/>
    </xf>
    <xf numFmtId="0" fontId="19" fillId="18" borderId="5" xfId="0" applyFont="1" applyFill="1" applyBorder="1" applyAlignment="1" applyProtection="1">
      <alignment horizontal="center" vertical="center" shrinkToFit="1"/>
      <protection hidden="1"/>
    </xf>
    <xf numFmtId="0" fontId="19" fillId="11" borderId="5" xfId="0" applyFont="1" applyFill="1" applyBorder="1" applyAlignment="1" applyProtection="1">
      <alignment horizontal="center" vertical="center" shrinkToFit="1"/>
      <protection hidden="1"/>
    </xf>
    <xf numFmtId="0" fontId="19" fillId="10" borderId="5" xfId="0" applyFont="1" applyFill="1" applyBorder="1" applyAlignment="1" applyProtection="1">
      <alignment horizontal="center" vertical="center" shrinkToFit="1"/>
      <protection hidden="1"/>
    </xf>
    <xf numFmtId="0" fontId="19" fillId="13" borderId="5" xfId="0" applyFont="1" applyFill="1" applyBorder="1" applyAlignment="1" applyProtection="1">
      <alignment horizontal="center" vertical="center" shrinkToFit="1"/>
      <protection hidden="1"/>
    </xf>
    <xf numFmtId="0" fontId="19" fillId="14" borderId="5" xfId="0" applyFont="1" applyFill="1" applyBorder="1" applyAlignment="1" applyProtection="1">
      <alignment horizontal="center" vertical="center" shrinkToFit="1"/>
      <protection hidden="1"/>
    </xf>
    <xf numFmtId="0" fontId="16" fillId="0" borderId="0" xfId="2" applyFont="1" applyAlignment="1">
      <alignment horizontal="left" vertical="center"/>
    </xf>
    <xf numFmtId="0" fontId="25" fillId="0" borderId="0" xfId="2" applyFont="1" applyAlignment="1">
      <alignment horizontal="center" vertical="center"/>
    </xf>
    <xf numFmtId="0" fontId="16" fillId="4" borderId="10" xfId="2" applyFont="1" applyFill="1" applyBorder="1" applyAlignment="1">
      <alignment horizontal="center" vertical="center"/>
    </xf>
    <xf numFmtId="0" fontId="16" fillId="4" borderId="18" xfId="2" applyFont="1" applyFill="1" applyBorder="1" applyAlignment="1">
      <alignment horizontal="center" vertical="center"/>
    </xf>
    <xf numFmtId="0" fontId="16" fillId="4" borderId="19" xfId="2" applyFont="1" applyFill="1" applyBorder="1" applyAlignment="1">
      <alignment horizontal="center" vertical="center"/>
    </xf>
    <xf numFmtId="0" fontId="16" fillId="12" borderId="0" xfId="2" applyFont="1" applyFill="1" applyAlignment="1">
      <alignment horizontal="left" vertical="center"/>
    </xf>
    <xf numFmtId="0" fontId="12" fillId="0" borderId="5" xfId="2" applyFont="1" applyBorder="1" applyAlignment="1">
      <alignment horizontal="left" vertical="center"/>
    </xf>
    <xf numFmtId="0" fontId="16" fillId="9" borderId="5" xfId="2" applyFont="1" applyFill="1" applyBorder="1" applyAlignment="1">
      <alignment horizontal="center" vertical="center"/>
    </xf>
    <xf numFmtId="38" fontId="26" fillId="9" borderId="5" xfId="8" applyFont="1" applyFill="1" applyBorder="1" applyAlignment="1">
      <alignment horizontal="center" vertical="center"/>
    </xf>
    <xf numFmtId="3" fontId="14" fillId="0" borderId="5" xfId="2" applyNumberFormat="1" applyFont="1" applyBorder="1" applyAlignment="1">
      <alignment horizontal="left" vertical="center" shrinkToFit="1"/>
    </xf>
    <xf numFmtId="0" fontId="14" fillId="0" borderId="5" xfId="2" applyFont="1" applyBorder="1" applyAlignment="1">
      <alignment horizontal="left" vertical="center" shrinkToFit="1"/>
    </xf>
    <xf numFmtId="0" fontId="16" fillId="0" borderId="5" xfId="2" applyFont="1" applyBorder="1" applyAlignment="1">
      <alignment horizontal="left" vertical="center" shrinkToFit="1"/>
    </xf>
    <xf numFmtId="0" fontId="16" fillId="0" borderId="5" xfId="2" applyFont="1" applyBorder="1" applyAlignment="1">
      <alignment horizontal="left" vertical="center"/>
    </xf>
    <xf numFmtId="0" fontId="16" fillId="8" borderId="5" xfId="2" applyFont="1" applyFill="1" applyBorder="1" applyAlignment="1">
      <alignment horizontal="center" vertical="center"/>
    </xf>
    <xf numFmtId="38" fontId="26" fillId="8" borderId="5" xfId="8" applyFont="1" applyFill="1" applyBorder="1" applyAlignment="1">
      <alignment horizontal="center" vertical="center"/>
    </xf>
    <xf numFmtId="49" fontId="16" fillId="0" borderId="5" xfId="2" applyNumberFormat="1" applyFont="1" applyBorder="1" applyAlignment="1">
      <alignment horizontal="left" vertical="center"/>
    </xf>
    <xf numFmtId="3" fontId="16" fillId="0" borderId="5" xfId="2" applyNumberFormat="1" applyFont="1" applyBorder="1" applyAlignment="1">
      <alignment horizontal="left" vertical="center"/>
    </xf>
    <xf numFmtId="0" fontId="13" fillId="7" borderId="10" xfId="2" applyFont="1" applyFill="1" applyBorder="1" applyAlignment="1">
      <alignment horizontal="center" vertical="center"/>
    </xf>
    <xf numFmtId="0" fontId="13" fillId="7" borderId="19" xfId="2" applyFont="1" applyFill="1" applyBorder="1" applyAlignment="1">
      <alignment horizontal="center" vertical="center"/>
    </xf>
    <xf numFmtId="0" fontId="16" fillId="7" borderId="10" xfId="2" applyFont="1" applyFill="1" applyBorder="1" applyAlignment="1">
      <alignment horizontal="center" vertical="center" shrinkToFit="1"/>
    </xf>
    <xf numFmtId="0" fontId="16" fillId="7" borderId="18" xfId="2" applyFont="1" applyFill="1" applyBorder="1" applyAlignment="1">
      <alignment horizontal="center" vertical="center" shrinkToFit="1"/>
    </xf>
    <xf numFmtId="0" fontId="16" fillId="0" borderId="10" xfId="2" applyFont="1" applyBorder="1" applyAlignment="1">
      <alignment horizontal="left" vertical="center" shrinkToFit="1"/>
    </xf>
    <xf numFmtId="0" fontId="16" fillId="0" borderId="18" xfId="2" applyFont="1" applyBorder="1" applyAlignment="1">
      <alignment horizontal="left" vertical="center" shrinkToFit="1"/>
    </xf>
    <xf numFmtId="0" fontId="16" fillId="0" borderId="19" xfId="2" applyFont="1" applyBorder="1" applyAlignment="1">
      <alignment horizontal="left" vertical="center" shrinkToFit="1"/>
    </xf>
    <xf numFmtId="0" fontId="16" fillId="4" borderId="5" xfId="2" applyFont="1" applyFill="1" applyBorder="1" applyAlignment="1">
      <alignment horizontal="center" vertical="center"/>
    </xf>
    <xf numFmtId="0" fontId="16" fillId="0" borderId="5" xfId="2" applyFont="1" applyBorder="1" applyAlignment="1">
      <alignment horizontal="left" vertical="top" wrapText="1"/>
    </xf>
  </cellXfs>
  <cellStyles count="9">
    <cellStyle name="Excel Built-in Normal" xfId="4" xr:uid="{1281BC70-500A-4ED2-810C-79C4651EF106}"/>
    <cellStyle name="桁区切り 2" xfId="6" xr:uid="{A6AA425D-1D6E-4166-AE05-2A8753B2BCDA}"/>
    <cellStyle name="桁区切り 2 2" xfId="8" xr:uid="{DE39863B-DECB-4F6E-A837-A96E2791EFEC}"/>
    <cellStyle name="桁区切り 3" xfId="5" xr:uid="{0B03733B-084B-4DDF-91A9-AE1AB0C8713B}"/>
    <cellStyle name="標準" xfId="0" builtinId="0"/>
    <cellStyle name="標準 2" xfId="7" xr:uid="{1BD37828-E8EA-4576-B4C0-498794C8ACB4}"/>
    <cellStyle name="標準 3" xfId="2" xr:uid="{11F2D3F4-2C0C-4BA8-B368-9B50A2373B9F}"/>
    <cellStyle name="標準 4" xfId="3" xr:uid="{D16BB2C7-8A3A-4908-B8A8-9C8A0CCE75AC}"/>
    <cellStyle name="標準 5" xfId="1" xr:uid="{4602905C-B157-4819-8425-6A750C657CB6}"/>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F2EA7-F1D5-4A10-AB44-B8928E5F147A}">
  <sheetPr>
    <tabColor theme="0" tint="-0.249977111117893"/>
  </sheetPr>
  <dimension ref="A1:C26"/>
  <sheetViews>
    <sheetView showGridLines="0" view="pageBreakPreview" zoomScaleNormal="100" zoomScaleSheetLayoutView="100" workbookViewId="0"/>
  </sheetViews>
  <sheetFormatPr defaultRowHeight="18.75"/>
  <cols>
    <col min="1" max="1" width="138.75" customWidth="1"/>
    <col min="3" max="3" width="9" customWidth="1"/>
  </cols>
  <sheetData>
    <row r="1" spans="1:3" ht="37.5" customHeight="1">
      <c r="A1" s="64" t="s">
        <v>85</v>
      </c>
    </row>
    <row r="2" spans="1:3">
      <c r="A2" s="62" t="s">
        <v>88</v>
      </c>
    </row>
    <row r="3" spans="1:3" ht="36.75" customHeight="1">
      <c r="A3" s="65" t="s">
        <v>89</v>
      </c>
    </row>
    <row r="4" spans="1:3">
      <c r="A4" s="62" t="s">
        <v>115</v>
      </c>
    </row>
    <row r="5" spans="1:3" ht="50.25" customHeight="1">
      <c r="A5" s="65" t="s">
        <v>140</v>
      </c>
      <c r="C5" s="89"/>
    </row>
    <row r="6" spans="1:3">
      <c r="A6" s="62" t="s">
        <v>116</v>
      </c>
    </row>
    <row r="7" spans="1:3" ht="91.5" customHeight="1">
      <c r="A7" s="65" t="s">
        <v>113</v>
      </c>
    </row>
    <row r="8" spans="1:3">
      <c r="A8" s="62" t="s">
        <v>117</v>
      </c>
    </row>
    <row r="9" spans="1:3" ht="44.25" customHeight="1">
      <c r="A9" s="65" t="s">
        <v>86</v>
      </c>
    </row>
    <row r="10" spans="1:3">
      <c r="A10" s="62" t="s">
        <v>118</v>
      </c>
    </row>
    <row r="11" spans="1:3" ht="103.5" customHeight="1">
      <c r="A11" s="65" t="s">
        <v>114</v>
      </c>
    </row>
    <row r="12" spans="1:3">
      <c r="A12" s="62" t="s">
        <v>119</v>
      </c>
    </row>
    <row r="13" spans="1:3" ht="73.5" customHeight="1">
      <c r="A13" s="65" t="s">
        <v>106</v>
      </c>
    </row>
    <row r="14" spans="1:3">
      <c r="A14" s="62" t="s">
        <v>120</v>
      </c>
    </row>
    <row r="15" spans="1:3" ht="61.5" customHeight="1">
      <c r="A15" s="65" t="s">
        <v>105</v>
      </c>
    </row>
    <row r="16" spans="1:3">
      <c r="A16" s="62" t="s">
        <v>121</v>
      </c>
    </row>
    <row r="17" spans="1:1" ht="58.5" customHeight="1">
      <c r="A17" s="65" t="s">
        <v>90</v>
      </c>
    </row>
    <row r="18" spans="1:1">
      <c r="A18" s="62" t="s">
        <v>122</v>
      </c>
    </row>
    <row r="19" spans="1:1" ht="69.75" customHeight="1">
      <c r="A19" s="65" t="s">
        <v>92</v>
      </c>
    </row>
    <row r="20" spans="1:1">
      <c r="A20" s="62" t="s">
        <v>123</v>
      </c>
    </row>
    <row r="21" spans="1:1" ht="72" customHeight="1">
      <c r="A21" s="65" t="s">
        <v>91</v>
      </c>
    </row>
    <row r="22" spans="1:1">
      <c r="A22" s="62" t="s">
        <v>124</v>
      </c>
    </row>
    <row r="23" spans="1:1" ht="108.75" customHeight="1">
      <c r="A23" s="65" t="s">
        <v>137</v>
      </c>
    </row>
    <row r="24" spans="1:1" ht="42.75">
      <c r="A24" s="72" t="s">
        <v>87</v>
      </c>
    </row>
    <row r="25" spans="1:1">
      <c r="A25" s="63"/>
    </row>
    <row r="26" spans="1:1">
      <c r="A26" s="147" t="s">
        <v>139</v>
      </c>
    </row>
  </sheetData>
  <sheetProtection algorithmName="SHA-512" hashValue="311YGSjjOdjK6Suaxsw5UeBdQeMTD0YPVRM5qf9QOJuJVi7Z3LGQko7lmj9WVxoHcOEeXJ4momM/qkc08wlhig==" saltValue="jfuo3Li+o7MhFC+o8Zrs+g==" spinCount="100000" sheet="1" objects="1" scenarios="1"/>
  <phoneticPr fontId="2"/>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2E84-4092-48FA-A44C-C15A4682201A}">
  <sheetPr>
    <tabColor rgb="FFFFC000"/>
  </sheetPr>
  <dimension ref="A1:Y156"/>
  <sheetViews>
    <sheetView tabSelected="1" view="pageBreakPreview" zoomScaleNormal="100" zoomScaleSheetLayoutView="100" workbookViewId="0">
      <selection sqref="A1:Q1"/>
    </sheetView>
  </sheetViews>
  <sheetFormatPr defaultColWidth="8.75" defaultRowHeight="22.5" customHeight="1"/>
  <cols>
    <col min="1" max="1" width="5" style="2" customWidth="1"/>
    <col min="2" max="2" width="16.25" style="2" customWidth="1"/>
    <col min="3" max="5" width="21.25" style="2" customWidth="1"/>
    <col min="6" max="8" width="7.5" style="2" customWidth="1"/>
    <col min="9" max="10" width="13.75" style="2" customWidth="1"/>
    <col min="11" max="11" width="11.25" style="2" customWidth="1"/>
    <col min="12" max="12" width="17.5" style="2" customWidth="1"/>
    <col min="13" max="19" width="8.75" style="2" customWidth="1"/>
    <col min="20" max="21" width="8.75" style="2" hidden="1" customWidth="1"/>
    <col min="22" max="16384" width="8.75" style="2"/>
  </cols>
  <sheetData>
    <row r="1" spans="1:25" ht="108.75" customHeight="1">
      <c r="A1" s="183" t="s">
        <v>107</v>
      </c>
      <c r="B1" s="183"/>
      <c r="C1" s="183"/>
      <c r="D1" s="183"/>
      <c r="E1" s="183"/>
      <c r="F1" s="183"/>
      <c r="G1" s="183"/>
      <c r="H1" s="183"/>
      <c r="I1" s="183"/>
      <c r="J1" s="183"/>
      <c r="K1" s="183"/>
      <c r="L1" s="183"/>
      <c r="M1" s="183"/>
      <c r="N1" s="183"/>
      <c r="O1" s="183"/>
      <c r="P1" s="183"/>
      <c r="Q1" s="183"/>
    </row>
    <row r="2" spans="1:25" ht="37.5" customHeight="1" thickBot="1">
      <c r="A2" s="54" t="s">
        <v>133</v>
      </c>
      <c r="B2" s="24"/>
      <c r="C2" s="24"/>
      <c r="D2" s="24"/>
      <c r="E2" s="55"/>
      <c r="F2" s="148" t="s">
        <v>131</v>
      </c>
      <c r="G2" s="148"/>
      <c r="H2" s="148"/>
      <c r="I2" s="148"/>
      <c r="J2" s="157"/>
      <c r="K2" s="210" t="s">
        <v>134</v>
      </c>
      <c r="L2" s="210"/>
      <c r="M2" s="210"/>
      <c r="N2" s="210"/>
      <c r="O2" s="210"/>
      <c r="P2" s="210"/>
      <c r="Q2" s="158"/>
      <c r="R2" s="157"/>
      <c r="S2" s="157"/>
      <c r="T2" s="157"/>
      <c r="U2" s="157"/>
      <c r="V2" s="157"/>
      <c r="W2" s="157"/>
      <c r="X2" s="157"/>
      <c r="Y2" s="157"/>
    </row>
    <row r="3" spans="1:25" ht="22.5" customHeight="1" thickBot="1">
      <c r="A3" s="195" t="s">
        <v>22</v>
      </c>
      <c r="B3" s="196"/>
      <c r="C3" s="199">
        <v>36526</v>
      </c>
      <c r="D3" s="200"/>
      <c r="E3" s="200"/>
      <c r="F3" s="204" t="s">
        <v>27</v>
      </c>
      <c r="G3" s="205"/>
      <c r="H3" s="205"/>
      <c r="I3" s="206"/>
      <c r="K3" s="118" t="s">
        <v>28</v>
      </c>
      <c r="L3" s="119" t="s">
        <v>29</v>
      </c>
      <c r="M3" s="119" t="s">
        <v>35</v>
      </c>
      <c r="N3" s="119" t="s">
        <v>30</v>
      </c>
      <c r="O3" s="119" t="s">
        <v>31</v>
      </c>
      <c r="P3" s="120" t="s">
        <v>32</v>
      </c>
      <c r="R3" s="73"/>
    </row>
    <row r="4" spans="1:25" ht="22.5" customHeight="1">
      <c r="A4" s="197" t="s">
        <v>39</v>
      </c>
      <c r="B4" s="198"/>
      <c r="C4" s="201"/>
      <c r="D4" s="202"/>
      <c r="E4" s="203"/>
      <c r="F4" s="184" t="s">
        <v>18</v>
      </c>
      <c r="G4" s="185"/>
      <c r="H4" s="185"/>
      <c r="I4" s="186"/>
      <c r="K4" s="191" t="s">
        <v>23</v>
      </c>
      <c r="L4" s="79"/>
      <c r="M4" s="91" t="s">
        <v>33</v>
      </c>
      <c r="N4" s="22"/>
      <c r="O4" s="22"/>
      <c r="P4" s="23"/>
      <c r="R4" s="73"/>
    </row>
    <row r="5" spans="1:25" ht="22.5" customHeight="1" thickBot="1">
      <c r="A5" s="187" t="s">
        <v>143</v>
      </c>
      <c r="B5" s="188"/>
      <c r="C5" s="207"/>
      <c r="D5" s="208"/>
      <c r="E5" s="209"/>
      <c r="F5" s="192" t="s">
        <v>128</v>
      </c>
      <c r="G5" s="193"/>
      <c r="H5" s="193"/>
      <c r="I5" s="194"/>
      <c r="K5" s="174"/>
      <c r="L5" s="80"/>
      <c r="M5" s="91" t="s">
        <v>33</v>
      </c>
      <c r="N5" s="20"/>
      <c r="O5" s="20"/>
      <c r="P5" s="21"/>
      <c r="R5" s="74"/>
    </row>
    <row r="6" spans="1:25" ht="22.5" customHeight="1" thickBot="1">
      <c r="A6" s="195" t="s">
        <v>19</v>
      </c>
      <c r="B6" s="196"/>
      <c r="C6" s="189"/>
      <c r="D6" s="190"/>
      <c r="E6" s="84" t="s">
        <v>130</v>
      </c>
      <c r="F6" s="192"/>
      <c r="G6" s="193"/>
      <c r="H6" s="193"/>
      <c r="I6" s="194"/>
      <c r="K6" s="175"/>
      <c r="L6" s="80"/>
      <c r="M6" s="91" t="s">
        <v>33</v>
      </c>
      <c r="N6" s="20"/>
      <c r="O6" s="20"/>
      <c r="P6" s="21"/>
      <c r="R6" s="73"/>
    </row>
    <row r="7" spans="1:25" ht="22.5" customHeight="1" thickBot="1">
      <c r="A7" s="221" t="s">
        <v>144</v>
      </c>
      <c r="B7" s="221"/>
      <c r="C7" s="159"/>
      <c r="D7" s="172" t="s">
        <v>145</v>
      </c>
      <c r="E7" s="160"/>
      <c r="F7" s="214" t="s">
        <v>104</v>
      </c>
      <c r="G7" s="215"/>
      <c r="H7" s="215"/>
      <c r="I7" s="216"/>
      <c r="K7" s="173" t="s">
        <v>24</v>
      </c>
      <c r="L7" s="80"/>
      <c r="M7" s="20"/>
      <c r="N7" s="37" t="s">
        <v>33</v>
      </c>
      <c r="O7" s="37" t="s">
        <v>33</v>
      </c>
      <c r="P7" s="21"/>
      <c r="R7" s="74"/>
    </row>
    <row r="8" spans="1:25" ht="22.5" customHeight="1" thickBot="1">
      <c r="A8" s="195" t="s">
        <v>80</v>
      </c>
      <c r="B8" s="196"/>
      <c r="C8" s="217" t="s">
        <v>129</v>
      </c>
      <c r="D8" s="218"/>
      <c r="E8" s="218"/>
      <c r="F8" s="214"/>
      <c r="G8" s="215"/>
      <c r="H8" s="215"/>
      <c r="I8" s="216"/>
      <c r="K8" s="174"/>
      <c r="L8" s="80"/>
      <c r="M8" s="20"/>
      <c r="N8" s="37" t="s">
        <v>33</v>
      </c>
      <c r="O8" s="37" t="s">
        <v>33</v>
      </c>
      <c r="P8" s="21"/>
      <c r="R8" s="73"/>
    </row>
    <row r="9" spans="1:25" ht="22.5" customHeight="1" thickBot="1">
      <c r="A9" s="195" t="s">
        <v>108</v>
      </c>
      <c r="B9" s="196"/>
      <c r="C9" s="213"/>
      <c r="D9" s="195" t="s">
        <v>109</v>
      </c>
      <c r="E9" s="213"/>
      <c r="F9" s="214"/>
      <c r="G9" s="215"/>
      <c r="H9" s="215"/>
      <c r="I9" s="216"/>
      <c r="K9" s="175"/>
      <c r="L9" s="80"/>
      <c r="M9" s="20"/>
      <c r="N9" s="37" t="s">
        <v>33</v>
      </c>
      <c r="O9" s="37" t="s">
        <v>33</v>
      </c>
      <c r="P9" s="21"/>
      <c r="R9" s="74"/>
    </row>
    <row r="10" spans="1:25" ht="22.5" customHeight="1">
      <c r="A10" s="219" t="s">
        <v>57</v>
      </c>
      <c r="B10" s="220"/>
      <c r="C10" s="40" t="s">
        <v>58</v>
      </c>
      <c r="D10" s="211"/>
      <c r="E10" s="212"/>
      <c r="F10" s="151" t="s">
        <v>135</v>
      </c>
      <c r="G10" s="85"/>
      <c r="H10" s="58"/>
      <c r="I10" s="86"/>
      <c r="K10" s="173" t="s">
        <v>25</v>
      </c>
      <c r="L10" s="80"/>
      <c r="M10" s="20"/>
      <c r="N10" s="20"/>
      <c r="O10" s="20"/>
      <c r="P10" s="38" t="s">
        <v>33</v>
      </c>
      <c r="R10" s="73"/>
    </row>
    <row r="11" spans="1:25" ht="22.5" customHeight="1">
      <c r="A11" s="222" t="s">
        <v>147</v>
      </c>
      <c r="B11" s="226"/>
      <c r="C11" s="223"/>
      <c r="D11" s="222" t="s">
        <v>147</v>
      </c>
      <c r="E11" s="223"/>
      <c r="F11" s="151" t="s">
        <v>84</v>
      </c>
      <c r="G11" s="58"/>
      <c r="H11" s="58"/>
      <c r="I11" s="59"/>
      <c r="K11" s="174"/>
      <c r="L11" s="80"/>
      <c r="M11" s="20"/>
      <c r="N11" s="20"/>
      <c r="O11" s="20"/>
      <c r="P11" s="38" t="s">
        <v>33</v>
      </c>
      <c r="R11" s="74"/>
    </row>
    <row r="12" spans="1:25" ht="22.5" customHeight="1">
      <c r="A12" s="222"/>
      <c r="B12" s="226"/>
      <c r="C12" s="223"/>
      <c r="D12" s="222"/>
      <c r="E12" s="223"/>
      <c r="F12" s="152" t="s">
        <v>126</v>
      </c>
      <c r="G12" s="153"/>
      <c r="H12" s="153"/>
      <c r="I12" s="154"/>
      <c r="K12" s="174"/>
      <c r="L12" s="80"/>
      <c r="M12" s="20"/>
      <c r="N12" s="20"/>
      <c r="O12" s="20"/>
      <c r="P12" s="38" t="s">
        <v>33</v>
      </c>
      <c r="R12" s="74"/>
    </row>
    <row r="13" spans="1:25" ht="22.5" customHeight="1">
      <c r="A13" s="222"/>
      <c r="B13" s="226"/>
      <c r="C13" s="223"/>
      <c r="D13" s="222"/>
      <c r="E13" s="223"/>
      <c r="F13" s="155" t="s">
        <v>83</v>
      </c>
      <c r="G13" s="153"/>
      <c r="H13" s="153"/>
      <c r="I13" s="156"/>
      <c r="K13" s="174"/>
      <c r="L13" s="80"/>
      <c r="M13" s="20"/>
      <c r="N13" s="20"/>
      <c r="O13" s="20"/>
      <c r="P13" s="38" t="s">
        <v>33</v>
      </c>
      <c r="R13" s="73"/>
    </row>
    <row r="14" spans="1:25" ht="22.5" customHeight="1">
      <c r="A14" s="222"/>
      <c r="B14" s="226"/>
      <c r="C14" s="223"/>
      <c r="D14" s="222"/>
      <c r="E14" s="223"/>
      <c r="F14" s="83"/>
      <c r="G14" s="60"/>
      <c r="H14" s="60"/>
      <c r="I14" s="61"/>
      <c r="K14" s="175"/>
      <c r="L14" s="80"/>
      <c r="M14" s="20"/>
      <c r="N14" s="20"/>
      <c r="O14" s="20"/>
      <c r="P14" s="38" t="s">
        <v>33</v>
      </c>
      <c r="R14" s="74"/>
    </row>
    <row r="15" spans="1:25" ht="22.5" customHeight="1">
      <c r="A15" s="222"/>
      <c r="B15" s="226"/>
      <c r="C15" s="223"/>
      <c r="D15" s="222"/>
      <c r="E15" s="223"/>
      <c r="F15" s="244" t="s">
        <v>127</v>
      </c>
      <c r="G15" s="245"/>
      <c r="H15" s="248">
        <f>(M46+N46+O46)*3000+(P46+Q46)*6000</f>
        <v>0</v>
      </c>
      <c r="I15" s="249"/>
      <c r="K15" s="252" t="s">
        <v>26</v>
      </c>
      <c r="L15" s="77"/>
      <c r="M15" s="179"/>
      <c r="N15" s="180"/>
      <c r="O15" s="149"/>
      <c r="P15" s="75"/>
      <c r="R15" s="74"/>
    </row>
    <row r="16" spans="1:25" ht="22.5" customHeight="1" thickBot="1">
      <c r="A16" s="224"/>
      <c r="B16" s="227"/>
      <c r="C16" s="225"/>
      <c r="D16" s="224"/>
      <c r="E16" s="225"/>
      <c r="F16" s="246"/>
      <c r="G16" s="247"/>
      <c r="H16" s="250"/>
      <c r="I16" s="251"/>
      <c r="K16" s="253"/>
      <c r="L16" s="78"/>
      <c r="M16" s="181"/>
      <c r="N16" s="182"/>
      <c r="O16" s="150"/>
      <c r="P16" s="76"/>
      <c r="R16" s="73"/>
    </row>
    <row r="17" spans="1:21" ht="11.25" customHeight="1" thickBot="1">
      <c r="G17" s="4"/>
      <c r="N17" s="3"/>
    </row>
    <row r="18" spans="1:21" ht="18.75" customHeight="1">
      <c r="A18" s="235"/>
      <c r="B18" s="237" t="s">
        <v>146</v>
      </c>
      <c r="C18" s="231" t="s">
        <v>2</v>
      </c>
      <c r="D18" s="233" t="s">
        <v>12</v>
      </c>
      <c r="E18" s="237" t="s">
        <v>3</v>
      </c>
      <c r="F18" s="241">
        <v>46166</v>
      </c>
      <c r="G18" s="233" t="s">
        <v>4</v>
      </c>
      <c r="H18" s="231" t="s">
        <v>5</v>
      </c>
      <c r="I18" s="254" t="s">
        <v>13</v>
      </c>
      <c r="J18" s="255" t="s">
        <v>14</v>
      </c>
      <c r="K18" s="237" t="s">
        <v>79</v>
      </c>
      <c r="L18" s="257" t="s">
        <v>136</v>
      </c>
      <c r="M18" s="176" t="s">
        <v>10</v>
      </c>
      <c r="N18" s="178"/>
      <c r="O18" s="178"/>
      <c r="P18" s="176" t="s">
        <v>7</v>
      </c>
      <c r="Q18" s="177"/>
      <c r="R18" s="243"/>
    </row>
    <row r="19" spans="1:21" ht="18.75" customHeight="1">
      <c r="A19" s="236"/>
      <c r="B19" s="232"/>
      <c r="C19" s="232"/>
      <c r="D19" s="234"/>
      <c r="E19" s="232"/>
      <c r="F19" s="242"/>
      <c r="G19" s="234"/>
      <c r="H19" s="232"/>
      <c r="I19" s="234"/>
      <c r="J19" s="256"/>
      <c r="K19" s="232"/>
      <c r="L19" s="258"/>
      <c r="M19" s="10" t="s">
        <v>8</v>
      </c>
      <c r="N19" s="1" t="s">
        <v>0</v>
      </c>
      <c r="O19" s="9" t="s">
        <v>1</v>
      </c>
      <c r="P19" s="10" t="s">
        <v>8</v>
      </c>
      <c r="Q19" s="41" t="s">
        <v>9</v>
      </c>
      <c r="R19" s="243"/>
    </row>
    <row r="20" spans="1:21" ht="18.75" customHeight="1">
      <c r="A20" s="10" t="s">
        <v>110</v>
      </c>
      <c r="B20" s="98" t="s">
        <v>34</v>
      </c>
      <c r="C20" s="99" t="s">
        <v>111</v>
      </c>
      <c r="D20" s="1" t="s">
        <v>112</v>
      </c>
      <c r="E20" s="161">
        <v>41055</v>
      </c>
      <c r="F20" s="100">
        <f t="shared" ref="F20:F39" si="0">IF(E20="","",DATEDIF(E20,$F$18,"Y"))</f>
        <v>13</v>
      </c>
      <c r="G20" s="101" t="str">
        <f>IF(E20="","",IF(DATEDIF(E20,DATE(YEAR($F$18)-(MONTH($F$18)&lt;=3)*1,4,1),"Y")-2&gt;15,"Error",CHOOSE(DATEDIF(E20,DATE(YEAR($F$18)-(MONTH($F$18)&lt;=3)*1,4,1),"Y")-2,"Error","Error", "Error","Error","Error","Error","Error","Error","Error","1年","2年","3年","Error","Error","Error")))</f>
        <v>2年</v>
      </c>
      <c r="H20" s="5" t="s">
        <v>11</v>
      </c>
      <c r="I20" s="99">
        <v>10000</v>
      </c>
      <c r="J20" s="102">
        <v>12345</v>
      </c>
      <c r="K20" s="5" t="s">
        <v>142</v>
      </c>
      <c r="L20" s="167" t="s">
        <v>141</v>
      </c>
      <c r="M20" s="103" t="s">
        <v>6</v>
      </c>
      <c r="N20" s="104"/>
      <c r="O20" s="105" t="s">
        <v>15</v>
      </c>
      <c r="P20" s="103" t="s">
        <v>132</v>
      </c>
      <c r="Q20" s="106" t="s">
        <v>6</v>
      </c>
      <c r="T20" s="2" t="s">
        <v>40</v>
      </c>
      <c r="U20" s="2" t="s">
        <v>41</v>
      </c>
    </row>
    <row r="21" spans="1:21" ht="18.75" customHeight="1">
      <c r="A21" s="121">
        <v>1</v>
      </c>
      <c r="B21" s="7"/>
      <c r="C21" s="96"/>
      <c r="D21" s="107"/>
      <c r="E21" s="162"/>
      <c r="F21" s="124" t="str">
        <f t="shared" si="0"/>
        <v/>
      </c>
      <c r="G21" s="125" t="str">
        <f>IF(E21="","",IF(DATEDIF(E21,DATE(YEAR($F$18)-(MONTH($F$18)&lt;=3)*1,4,1),"Y")-2&gt;15,"Error",CHOOSE(DATEDIF(E21,DATE(YEAR($F$18)-(MONTH($F$18)&lt;=3)*1,4,1),"Y")-2,"Error","Error", "Error","Error","Error","Error","Error","Error","Error","1年","2年","3年","Error","Error","Error")))</f>
        <v/>
      </c>
      <c r="H21" s="19"/>
      <c r="I21" s="96"/>
      <c r="J21" s="97"/>
      <c r="K21" s="19"/>
      <c r="L21" s="168"/>
      <c r="M21" s="92"/>
      <c r="N21" s="93"/>
      <c r="O21" s="94"/>
      <c r="P21" s="92"/>
      <c r="Q21" s="95"/>
      <c r="T21" s="2" t="str">
        <f>IF(H21="男子",ROW(),"")</f>
        <v/>
      </c>
      <c r="U21" s="2" t="str">
        <f>IF(H21="女子",ROW(),"")</f>
        <v/>
      </c>
    </row>
    <row r="22" spans="1:21" ht="18.75" customHeight="1">
      <c r="A22" s="122">
        <v>2</v>
      </c>
      <c r="B22" s="7"/>
      <c r="C22" s="7"/>
      <c r="D22" s="7"/>
      <c r="E22" s="163"/>
      <c r="F22" s="124" t="str">
        <f t="shared" si="0"/>
        <v/>
      </c>
      <c r="G22" s="125" t="str">
        <f>IF(E22="","",IF(DATEDIF(E22,DATE(YEAR($F$18)-(MONTH($F$18)&lt;=3)*1,4,1),"Y")-2&gt;15,"Error",CHOOSE(DATEDIF(E22,DATE(YEAR($F$18)-(MONTH($F$18)&lt;=3)*1,4,1),"Y")-2,"Error","Error", "Error","Error","Error","Error","Error","Error","Error","1年","2年","3年","Error","Error","Error")))</f>
        <v/>
      </c>
      <c r="H22" s="19"/>
      <c r="I22" s="26"/>
      <c r="J22" s="27"/>
      <c r="K22" s="19"/>
      <c r="L22" s="169"/>
      <c r="M22" s="28"/>
      <c r="N22" s="93"/>
      <c r="O22" s="30"/>
      <c r="P22" s="28"/>
      <c r="Q22" s="42"/>
      <c r="T22" s="2" t="str">
        <f>IF(H22="男子",ROW(),"")</f>
        <v/>
      </c>
      <c r="U22" s="2" t="str">
        <f>IF(H22="女子",ROW(),"")</f>
        <v/>
      </c>
    </row>
    <row r="23" spans="1:21" ht="18.75" customHeight="1">
      <c r="A23" s="122">
        <v>3</v>
      </c>
      <c r="B23" s="7"/>
      <c r="C23" s="7"/>
      <c r="D23" s="107"/>
      <c r="E23" s="163"/>
      <c r="F23" s="124" t="str">
        <f t="shared" si="0"/>
        <v/>
      </c>
      <c r="G23" s="125" t="str">
        <f t="shared" ref="G23:G39" si="1">IF(E23="","",IF(DATEDIF(E23,DATE(YEAR($F$18)-(MONTH($F$18)&lt;=3)*1,4,1),"Y")-2&gt;15,"Error",CHOOSE(DATEDIF(E23,DATE(YEAR($F$18)-(MONTH($F$18)&lt;=3)*1,4,1),"Y")-2,"Error","Error", "Error","Error","Error","Error","Error","Error","Error","1年","2年","3年","Error","Error","Error")))</f>
        <v/>
      </c>
      <c r="H23" s="19"/>
      <c r="I23" s="26"/>
      <c r="J23" s="27"/>
      <c r="K23" s="19"/>
      <c r="L23" s="169"/>
      <c r="M23" s="28"/>
      <c r="N23" s="93"/>
      <c r="O23" s="30"/>
      <c r="P23" s="28"/>
      <c r="Q23" s="42"/>
      <c r="T23" s="2" t="str">
        <f t="shared" ref="T23:T40" si="2">IF(H23="男子",ROW(),"")</f>
        <v/>
      </c>
      <c r="U23" s="2" t="str">
        <f t="shared" ref="U23:U40" si="3">IF(H23="女子",ROW(),"")</f>
        <v/>
      </c>
    </row>
    <row r="24" spans="1:21" ht="18.75" customHeight="1">
      <c r="A24" s="122">
        <v>4</v>
      </c>
      <c r="B24" s="7"/>
      <c r="C24" s="7"/>
      <c r="D24" s="7"/>
      <c r="E24" s="163"/>
      <c r="F24" s="124" t="str">
        <f t="shared" si="0"/>
        <v/>
      </c>
      <c r="G24" s="125" t="str">
        <f t="shared" si="1"/>
        <v/>
      </c>
      <c r="H24" s="19"/>
      <c r="I24" s="26"/>
      <c r="J24" s="27"/>
      <c r="K24" s="19"/>
      <c r="L24" s="169"/>
      <c r="M24" s="28"/>
      <c r="N24" s="93"/>
      <c r="O24" s="30"/>
      <c r="P24" s="28"/>
      <c r="Q24" s="42"/>
      <c r="T24" s="2" t="str">
        <f t="shared" si="2"/>
        <v/>
      </c>
      <c r="U24" s="2" t="str">
        <f t="shared" si="3"/>
        <v/>
      </c>
    </row>
    <row r="25" spans="1:21" ht="18.75" customHeight="1">
      <c r="A25" s="122">
        <v>5</v>
      </c>
      <c r="B25" s="7"/>
      <c r="C25" s="7"/>
      <c r="D25" s="107"/>
      <c r="E25" s="163"/>
      <c r="F25" s="124" t="str">
        <f t="shared" si="0"/>
        <v/>
      </c>
      <c r="G25" s="125" t="str">
        <f t="shared" si="1"/>
        <v/>
      </c>
      <c r="H25" s="19"/>
      <c r="I25" s="26"/>
      <c r="J25" s="27"/>
      <c r="K25" s="19"/>
      <c r="L25" s="169"/>
      <c r="M25" s="28"/>
      <c r="N25" s="93"/>
      <c r="O25" s="30"/>
      <c r="P25" s="28"/>
      <c r="Q25" s="42"/>
      <c r="T25" s="2" t="str">
        <f t="shared" si="2"/>
        <v/>
      </c>
      <c r="U25" s="2" t="str">
        <f t="shared" si="3"/>
        <v/>
      </c>
    </row>
    <row r="26" spans="1:21" ht="18.75" customHeight="1">
      <c r="A26" s="122">
        <v>6</v>
      </c>
      <c r="B26" s="7"/>
      <c r="C26" s="7"/>
      <c r="D26" s="7"/>
      <c r="E26" s="163"/>
      <c r="F26" s="124" t="str">
        <f t="shared" si="0"/>
        <v/>
      </c>
      <c r="G26" s="125" t="str">
        <f t="shared" si="1"/>
        <v/>
      </c>
      <c r="H26" s="19"/>
      <c r="I26" s="26"/>
      <c r="J26" s="27"/>
      <c r="K26" s="19"/>
      <c r="L26" s="169"/>
      <c r="M26" s="28"/>
      <c r="N26" s="93"/>
      <c r="O26" s="30"/>
      <c r="P26" s="28"/>
      <c r="Q26" s="42"/>
      <c r="T26" s="2" t="str">
        <f t="shared" si="2"/>
        <v/>
      </c>
      <c r="U26" s="2" t="str">
        <f t="shared" si="3"/>
        <v/>
      </c>
    </row>
    <row r="27" spans="1:21" ht="18.75" customHeight="1">
      <c r="A27" s="122">
        <v>7</v>
      </c>
      <c r="B27" s="7"/>
      <c r="C27" s="7"/>
      <c r="D27" s="107"/>
      <c r="E27" s="163"/>
      <c r="F27" s="124" t="str">
        <f t="shared" si="0"/>
        <v/>
      </c>
      <c r="G27" s="125" t="str">
        <f t="shared" si="1"/>
        <v/>
      </c>
      <c r="H27" s="19"/>
      <c r="I27" s="26"/>
      <c r="J27" s="27"/>
      <c r="K27" s="19"/>
      <c r="L27" s="169"/>
      <c r="M27" s="28"/>
      <c r="N27" s="93"/>
      <c r="O27" s="30"/>
      <c r="P27" s="28"/>
      <c r="Q27" s="42"/>
      <c r="T27" s="2" t="str">
        <f t="shared" si="2"/>
        <v/>
      </c>
      <c r="U27" s="2" t="str">
        <f t="shared" si="3"/>
        <v/>
      </c>
    </row>
    <row r="28" spans="1:21" ht="18.75" customHeight="1">
      <c r="A28" s="122">
        <v>8</v>
      </c>
      <c r="B28" s="7"/>
      <c r="C28" s="7"/>
      <c r="D28" s="7"/>
      <c r="E28" s="163"/>
      <c r="F28" s="124" t="str">
        <f t="shared" si="0"/>
        <v/>
      </c>
      <c r="G28" s="125" t="str">
        <f t="shared" si="1"/>
        <v/>
      </c>
      <c r="H28" s="19"/>
      <c r="I28" s="26"/>
      <c r="J28" s="27"/>
      <c r="K28" s="19"/>
      <c r="L28" s="169"/>
      <c r="M28" s="28"/>
      <c r="N28" s="93"/>
      <c r="O28" s="30"/>
      <c r="P28" s="28"/>
      <c r="Q28" s="42"/>
      <c r="T28" s="2" t="str">
        <f t="shared" si="2"/>
        <v/>
      </c>
      <c r="U28" s="2" t="str">
        <f t="shared" si="3"/>
        <v/>
      </c>
    </row>
    <row r="29" spans="1:21" ht="18.75" customHeight="1">
      <c r="A29" s="122">
        <v>9</v>
      </c>
      <c r="B29" s="7"/>
      <c r="C29" s="7"/>
      <c r="D29" s="107"/>
      <c r="E29" s="163"/>
      <c r="F29" s="124" t="str">
        <f t="shared" si="0"/>
        <v/>
      </c>
      <c r="G29" s="125" t="str">
        <f t="shared" si="1"/>
        <v/>
      </c>
      <c r="H29" s="19"/>
      <c r="I29" s="26"/>
      <c r="J29" s="27"/>
      <c r="K29" s="19"/>
      <c r="L29" s="169"/>
      <c r="M29" s="28"/>
      <c r="N29" s="93"/>
      <c r="O29" s="30"/>
      <c r="P29" s="28"/>
      <c r="Q29" s="42"/>
      <c r="T29" s="2" t="str">
        <f t="shared" si="2"/>
        <v/>
      </c>
      <c r="U29" s="2" t="str">
        <f t="shared" si="3"/>
        <v/>
      </c>
    </row>
    <row r="30" spans="1:21" ht="18.75" customHeight="1">
      <c r="A30" s="122">
        <v>10</v>
      </c>
      <c r="B30" s="7"/>
      <c r="C30" s="7"/>
      <c r="D30" s="7"/>
      <c r="E30" s="163"/>
      <c r="F30" s="124" t="str">
        <f t="shared" si="0"/>
        <v/>
      </c>
      <c r="G30" s="125" t="str">
        <f t="shared" si="1"/>
        <v/>
      </c>
      <c r="H30" s="19"/>
      <c r="I30" s="6"/>
      <c r="J30" s="31"/>
      <c r="K30" s="19"/>
      <c r="L30" s="170"/>
      <c r="M30" s="28"/>
      <c r="N30" s="93"/>
      <c r="O30" s="30"/>
      <c r="P30" s="28"/>
      <c r="Q30" s="42"/>
      <c r="T30" s="2" t="str">
        <f t="shared" si="2"/>
        <v/>
      </c>
      <c r="U30" s="2" t="str">
        <f t="shared" si="3"/>
        <v/>
      </c>
    </row>
    <row r="31" spans="1:21" ht="18.75" customHeight="1">
      <c r="A31" s="122">
        <v>11</v>
      </c>
      <c r="B31" s="7"/>
      <c r="C31" s="7"/>
      <c r="D31" s="107"/>
      <c r="E31" s="163"/>
      <c r="F31" s="124" t="str">
        <f t="shared" si="0"/>
        <v/>
      </c>
      <c r="G31" s="125" t="str">
        <f t="shared" si="1"/>
        <v/>
      </c>
      <c r="H31" s="19"/>
      <c r="I31" s="6"/>
      <c r="J31" s="31"/>
      <c r="K31" s="19"/>
      <c r="L31" s="170"/>
      <c r="M31" s="28"/>
      <c r="N31" s="93"/>
      <c r="O31" s="30"/>
      <c r="P31" s="28"/>
      <c r="Q31" s="42"/>
      <c r="T31" s="2" t="str">
        <f t="shared" si="2"/>
        <v/>
      </c>
      <c r="U31" s="2" t="str">
        <f t="shared" si="3"/>
        <v/>
      </c>
    </row>
    <row r="32" spans="1:21" ht="18.75" customHeight="1">
      <c r="A32" s="122">
        <v>12</v>
      </c>
      <c r="B32" s="7"/>
      <c r="C32" s="7"/>
      <c r="D32" s="7"/>
      <c r="E32" s="163"/>
      <c r="F32" s="124" t="str">
        <f t="shared" si="0"/>
        <v/>
      </c>
      <c r="G32" s="125" t="str">
        <f t="shared" si="1"/>
        <v/>
      </c>
      <c r="H32" s="19"/>
      <c r="I32" s="6"/>
      <c r="J32" s="31"/>
      <c r="K32" s="19"/>
      <c r="L32" s="170"/>
      <c r="M32" s="28"/>
      <c r="N32" s="93"/>
      <c r="O32" s="30"/>
      <c r="P32" s="28"/>
      <c r="Q32" s="42"/>
      <c r="T32" s="2" t="str">
        <f t="shared" si="2"/>
        <v/>
      </c>
      <c r="U32" s="2" t="str">
        <f t="shared" si="3"/>
        <v/>
      </c>
    </row>
    <row r="33" spans="1:21" ht="18.75" customHeight="1">
      <c r="A33" s="122">
        <v>13</v>
      </c>
      <c r="B33" s="7"/>
      <c r="C33" s="7"/>
      <c r="D33" s="107"/>
      <c r="E33" s="163"/>
      <c r="F33" s="124" t="str">
        <f t="shared" si="0"/>
        <v/>
      </c>
      <c r="G33" s="125" t="str">
        <f t="shared" si="1"/>
        <v/>
      </c>
      <c r="H33" s="19"/>
      <c r="I33" s="6"/>
      <c r="J33" s="31"/>
      <c r="K33" s="19"/>
      <c r="L33" s="170"/>
      <c r="M33" s="28"/>
      <c r="N33" s="29"/>
      <c r="O33" s="30"/>
      <c r="P33" s="28"/>
      <c r="Q33" s="42"/>
      <c r="T33" s="2" t="str">
        <f t="shared" si="2"/>
        <v/>
      </c>
      <c r="U33" s="2" t="str">
        <f t="shared" si="3"/>
        <v/>
      </c>
    </row>
    <row r="34" spans="1:21" ht="18.75" customHeight="1">
      <c r="A34" s="122">
        <v>14</v>
      </c>
      <c r="B34" s="7"/>
      <c r="C34" s="7"/>
      <c r="D34" s="7"/>
      <c r="E34" s="163"/>
      <c r="F34" s="124" t="str">
        <f t="shared" si="0"/>
        <v/>
      </c>
      <c r="G34" s="125" t="str">
        <f t="shared" si="1"/>
        <v/>
      </c>
      <c r="H34" s="19"/>
      <c r="I34" s="6"/>
      <c r="J34" s="31"/>
      <c r="K34" s="19"/>
      <c r="L34" s="170"/>
      <c r="M34" s="28"/>
      <c r="N34" s="29"/>
      <c r="O34" s="30"/>
      <c r="P34" s="28"/>
      <c r="Q34" s="42"/>
      <c r="T34" s="2" t="str">
        <f t="shared" si="2"/>
        <v/>
      </c>
      <c r="U34" s="2" t="str">
        <f t="shared" si="3"/>
        <v/>
      </c>
    </row>
    <row r="35" spans="1:21" ht="18.75" customHeight="1">
      <c r="A35" s="122">
        <v>15</v>
      </c>
      <c r="B35" s="7"/>
      <c r="C35" s="7"/>
      <c r="D35" s="107"/>
      <c r="E35" s="163"/>
      <c r="F35" s="124" t="str">
        <f t="shared" si="0"/>
        <v/>
      </c>
      <c r="G35" s="125" t="str">
        <f t="shared" si="1"/>
        <v/>
      </c>
      <c r="H35" s="19"/>
      <c r="I35" s="6"/>
      <c r="J35" s="31"/>
      <c r="K35" s="19"/>
      <c r="L35" s="170"/>
      <c r="M35" s="28"/>
      <c r="N35" s="29"/>
      <c r="O35" s="30"/>
      <c r="P35" s="28"/>
      <c r="Q35" s="42"/>
      <c r="T35" s="2" t="str">
        <f t="shared" si="2"/>
        <v/>
      </c>
      <c r="U35" s="2" t="str">
        <f t="shared" si="3"/>
        <v/>
      </c>
    </row>
    <row r="36" spans="1:21" ht="18.75" customHeight="1">
      <c r="A36" s="122">
        <v>16</v>
      </c>
      <c r="B36" s="7"/>
      <c r="C36" s="7"/>
      <c r="D36" s="7"/>
      <c r="E36" s="163"/>
      <c r="F36" s="124" t="str">
        <f t="shared" si="0"/>
        <v/>
      </c>
      <c r="G36" s="125" t="str">
        <f t="shared" si="1"/>
        <v/>
      </c>
      <c r="H36" s="19"/>
      <c r="I36" s="6"/>
      <c r="J36" s="31"/>
      <c r="K36" s="19"/>
      <c r="L36" s="170"/>
      <c r="M36" s="28"/>
      <c r="N36" s="29"/>
      <c r="O36" s="30"/>
      <c r="P36" s="28"/>
      <c r="Q36" s="42"/>
      <c r="T36" s="2" t="str">
        <f t="shared" si="2"/>
        <v/>
      </c>
      <c r="U36" s="2" t="str">
        <f t="shared" si="3"/>
        <v/>
      </c>
    </row>
    <row r="37" spans="1:21" ht="18.75" customHeight="1">
      <c r="A37" s="122">
        <v>17</v>
      </c>
      <c r="B37" s="7"/>
      <c r="C37" s="7"/>
      <c r="D37" s="107"/>
      <c r="E37" s="163"/>
      <c r="F37" s="124" t="str">
        <f t="shared" si="0"/>
        <v/>
      </c>
      <c r="G37" s="125" t="str">
        <f t="shared" si="1"/>
        <v/>
      </c>
      <c r="H37" s="19"/>
      <c r="I37" s="6"/>
      <c r="J37" s="31"/>
      <c r="K37" s="19"/>
      <c r="L37" s="170"/>
      <c r="M37" s="28"/>
      <c r="N37" s="29"/>
      <c r="O37" s="30"/>
      <c r="P37" s="28"/>
      <c r="Q37" s="42"/>
      <c r="T37" s="2" t="str">
        <f t="shared" si="2"/>
        <v/>
      </c>
      <c r="U37" s="2" t="str">
        <f t="shared" si="3"/>
        <v/>
      </c>
    </row>
    <row r="38" spans="1:21" ht="18.75" customHeight="1">
      <c r="A38" s="122">
        <v>18</v>
      </c>
      <c r="B38" s="7"/>
      <c r="C38" s="7"/>
      <c r="D38" s="7"/>
      <c r="E38" s="163"/>
      <c r="F38" s="124" t="str">
        <f t="shared" si="0"/>
        <v/>
      </c>
      <c r="G38" s="125" t="str">
        <f t="shared" si="1"/>
        <v/>
      </c>
      <c r="H38" s="19"/>
      <c r="I38" s="6"/>
      <c r="J38" s="32"/>
      <c r="K38" s="19"/>
      <c r="L38" s="170"/>
      <c r="M38" s="28"/>
      <c r="N38" s="29"/>
      <c r="O38" s="30"/>
      <c r="P38" s="28"/>
      <c r="Q38" s="42"/>
      <c r="T38" s="2" t="str">
        <f t="shared" si="2"/>
        <v/>
      </c>
      <c r="U38" s="2" t="str">
        <f t="shared" si="3"/>
        <v/>
      </c>
    </row>
    <row r="39" spans="1:21" ht="18.75" customHeight="1">
      <c r="A39" s="122">
        <v>19</v>
      </c>
      <c r="B39" s="7"/>
      <c r="C39" s="7"/>
      <c r="D39" s="107"/>
      <c r="E39" s="163"/>
      <c r="F39" s="124" t="str">
        <f t="shared" si="0"/>
        <v/>
      </c>
      <c r="G39" s="125" t="str">
        <f t="shared" si="1"/>
        <v/>
      </c>
      <c r="H39" s="19"/>
      <c r="I39" s="6"/>
      <c r="J39" s="32"/>
      <c r="K39" s="19"/>
      <c r="L39" s="170"/>
      <c r="M39" s="28"/>
      <c r="N39" s="29"/>
      <c r="O39" s="30"/>
      <c r="P39" s="28"/>
      <c r="Q39" s="42"/>
      <c r="T39" s="2" t="str">
        <f t="shared" si="2"/>
        <v/>
      </c>
      <c r="U39" s="2" t="str">
        <f t="shared" si="3"/>
        <v/>
      </c>
    </row>
    <row r="40" spans="1:21" ht="18.75" customHeight="1">
      <c r="A40" s="122">
        <v>20</v>
      </c>
      <c r="B40" s="7"/>
      <c r="C40" s="7"/>
      <c r="D40" s="7"/>
      <c r="E40" s="163"/>
      <c r="F40" s="124" t="str">
        <f t="shared" ref="F40:F45" si="4">IF(E40="","",DATEDIF(E40,$F$18,"Y"))</f>
        <v/>
      </c>
      <c r="G40" s="125" t="str">
        <f t="shared" ref="G40:G45" si="5">IF(E40="","",IF(DATEDIF(E40,DATE(YEAR($F$18)-(MONTH($F$18)&lt;=3)*1,4,1),"Y")-2&gt;15,"Error",CHOOSE(DATEDIF(E40,DATE(YEAR($F$18)-(MONTH($F$18)&lt;=3)*1,4,1),"Y")-2,"Error","Error", "Error","Error","Error","Error","Error","Error","Error","1年","2年","3年","Error","Error","Error")))</f>
        <v/>
      </c>
      <c r="H40" s="19"/>
      <c r="I40" s="6"/>
      <c r="J40" s="32"/>
      <c r="K40" s="19"/>
      <c r="L40" s="170"/>
      <c r="M40" s="28"/>
      <c r="N40" s="29"/>
      <c r="O40" s="30"/>
      <c r="P40" s="28"/>
      <c r="Q40" s="42"/>
      <c r="T40" s="2" t="str">
        <f t="shared" si="2"/>
        <v/>
      </c>
      <c r="U40" s="2" t="str">
        <f t="shared" si="3"/>
        <v/>
      </c>
    </row>
    <row r="41" spans="1:21" ht="18.75" customHeight="1">
      <c r="A41" s="122">
        <v>21</v>
      </c>
      <c r="B41" s="7"/>
      <c r="C41" s="7"/>
      <c r="D41" s="107"/>
      <c r="E41" s="164"/>
      <c r="F41" s="124" t="str">
        <f t="shared" si="4"/>
        <v/>
      </c>
      <c r="G41" s="125" t="str">
        <f t="shared" si="5"/>
        <v/>
      </c>
      <c r="H41" s="19"/>
      <c r="I41" s="6"/>
      <c r="J41" s="32"/>
      <c r="K41" s="19"/>
      <c r="L41" s="170"/>
      <c r="M41" s="28"/>
      <c r="N41" s="29"/>
      <c r="O41" s="30"/>
      <c r="P41" s="28"/>
      <c r="Q41" s="42"/>
      <c r="T41" s="2" t="str">
        <f t="shared" ref="T41:T45" si="6">IF(H41="男子",ROW(),"")</f>
        <v/>
      </c>
      <c r="U41" s="2" t="str">
        <f t="shared" ref="U41:U45" si="7">IF(H41="女子",ROW(),"")</f>
        <v/>
      </c>
    </row>
    <row r="42" spans="1:21" ht="18.75" customHeight="1">
      <c r="A42" s="122">
        <v>22</v>
      </c>
      <c r="B42" s="7"/>
      <c r="C42" s="7"/>
      <c r="D42" s="7"/>
      <c r="E42" s="164"/>
      <c r="F42" s="124" t="str">
        <f t="shared" si="4"/>
        <v/>
      </c>
      <c r="G42" s="125" t="str">
        <f t="shared" si="5"/>
        <v/>
      </c>
      <c r="H42" s="19"/>
      <c r="I42" s="6"/>
      <c r="J42" s="32"/>
      <c r="K42" s="19"/>
      <c r="L42" s="170"/>
      <c r="M42" s="28"/>
      <c r="N42" s="29"/>
      <c r="O42" s="30"/>
      <c r="P42" s="28"/>
      <c r="Q42" s="42"/>
      <c r="T42" s="2" t="str">
        <f t="shared" si="6"/>
        <v/>
      </c>
      <c r="U42" s="2" t="str">
        <f t="shared" si="7"/>
        <v/>
      </c>
    </row>
    <row r="43" spans="1:21" ht="18.75" customHeight="1">
      <c r="A43" s="122">
        <v>23</v>
      </c>
      <c r="B43" s="7"/>
      <c r="C43" s="7"/>
      <c r="D43" s="7"/>
      <c r="E43" s="164"/>
      <c r="F43" s="124" t="str">
        <f t="shared" si="4"/>
        <v/>
      </c>
      <c r="G43" s="125" t="str">
        <f t="shared" si="5"/>
        <v/>
      </c>
      <c r="H43" s="19"/>
      <c r="I43" s="6"/>
      <c r="J43" s="32"/>
      <c r="K43" s="19"/>
      <c r="L43" s="170"/>
      <c r="M43" s="28"/>
      <c r="N43" s="29"/>
      <c r="O43" s="30"/>
      <c r="P43" s="28"/>
      <c r="Q43" s="42"/>
      <c r="T43" s="2" t="str">
        <f t="shared" si="6"/>
        <v/>
      </c>
      <c r="U43" s="2" t="str">
        <f t="shared" si="7"/>
        <v/>
      </c>
    </row>
    <row r="44" spans="1:21" ht="18.75" customHeight="1">
      <c r="A44" s="122">
        <v>24</v>
      </c>
      <c r="B44" s="7"/>
      <c r="C44" s="7"/>
      <c r="D44" s="7"/>
      <c r="E44" s="164"/>
      <c r="F44" s="124" t="str">
        <f t="shared" si="4"/>
        <v/>
      </c>
      <c r="G44" s="125" t="str">
        <f t="shared" si="5"/>
        <v/>
      </c>
      <c r="H44" s="19"/>
      <c r="I44" s="6"/>
      <c r="J44" s="32"/>
      <c r="K44" s="19"/>
      <c r="L44" s="170"/>
      <c r="M44" s="28"/>
      <c r="N44" s="29"/>
      <c r="O44" s="30"/>
      <c r="P44" s="28"/>
      <c r="Q44" s="42"/>
      <c r="T44" s="2" t="str">
        <f t="shared" si="6"/>
        <v/>
      </c>
      <c r="U44" s="2" t="str">
        <f t="shared" si="7"/>
        <v/>
      </c>
    </row>
    <row r="45" spans="1:21" ht="18.75" customHeight="1" thickBot="1">
      <c r="A45" s="123">
        <v>25</v>
      </c>
      <c r="B45" s="8"/>
      <c r="C45" s="8"/>
      <c r="D45" s="8"/>
      <c r="E45" s="165"/>
      <c r="F45" s="126" t="str">
        <f t="shared" si="4"/>
        <v/>
      </c>
      <c r="G45" s="127" t="str">
        <f t="shared" si="5"/>
        <v/>
      </c>
      <c r="H45" s="25"/>
      <c r="I45" s="33"/>
      <c r="J45" s="90"/>
      <c r="K45" s="25" t="s">
        <v>6</v>
      </c>
      <c r="L45" s="171"/>
      <c r="M45" s="34"/>
      <c r="N45" s="35"/>
      <c r="O45" s="36"/>
      <c r="P45" s="34"/>
      <c r="Q45" s="43"/>
      <c r="T45" s="2" t="str">
        <f t="shared" si="6"/>
        <v/>
      </c>
      <c r="U45" s="2" t="str">
        <f t="shared" si="7"/>
        <v/>
      </c>
    </row>
    <row r="46" spans="1:21" ht="18.75" customHeight="1" thickBot="1">
      <c r="A46" s="66"/>
      <c r="B46" s="66"/>
      <c r="C46" s="66"/>
      <c r="D46" s="66"/>
      <c r="E46" s="67"/>
      <c r="F46" s="68"/>
      <c r="G46" s="69"/>
      <c r="H46" s="70"/>
      <c r="I46" s="71"/>
      <c r="L46" s="87" t="s">
        <v>125</v>
      </c>
      <c r="M46" s="128">
        <f>COUNTIF(M21:M45,"〇")</f>
        <v>0</v>
      </c>
      <c r="N46" s="129">
        <f>COUNTIF(N21:N45,"〇")</f>
        <v>0</v>
      </c>
      <c r="O46" s="130">
        <f>COUNTIF(O21:O45,"〇")</f>
        <v>0</v>
      </c>
      <c r="P46" s="131">
        <f>ROUNDUP(COUNTIF(P21:P45,"〇")/3,0)</f>
        <v>0</v>
      </c>
      <c r="Q46" s="132">
        <f>ROUNDUP(COUNTIF(Q21:Q45,"〇")/3,0)</f>
        <v>0</v>
      </c>
    </row>
    <row r="47" spans="1:21" ht="18.75" customHeight="1" thickBot="1">
      <c r="A47" s="66"/>
      <c r="B47" s="66"/>
      <c r="C47" s="66"/>
      <c r="D47" s="66"/>
      <c r="E47" s="67"/>
      <c r="F47" s="68"/>
      <c r="G47" s="69"/>
      <c r="H47" s="70"/>
      <c r="I47" s="71"/>
      <c r="M47" s="108"/>
      <c r="N47" s="108"/>
      <c r="O47" s="108"/>
      <c r="P47" s="108"/>
      <c r="Q47" s="108"/>
    </row>
    <row r="48" spans="1:21" ht="18.75" customHeight="1">
      <c r="A48" s="88" t="s">
        <v>81</v>
      </c>
      <c r="B48" s="116"/>
      <c r="C48" s="57" t="s">
        <v>82</v>
      </c>
      <c r="D48" s="56"/>
      <c r="E48" s="117"/>
      <c r="F48" s="109"/>
      <c r="G48" s="109"/>
      <c r="H48" s="109"/>
      <c r="I48" s="39"/>
    </row>
    <row r="49" spans="1:9" ht="18.75" customHeight="1">
      <c r="A49" s="228"/>
      <c r="B49" s="229"/>
      <c r="C49" s="229"/>
      <c r="D49" s="229"/>
      <c r="E49" s="230"/>
      <c r="F49" s="110"/>
      <c r="G49" s="110"/>
      <c r="H49" s="110"/>
      <c r="I49" s="39"/>
    </row>
    <row r="50" spans="1:9" ht="18.75" customHeight="1">
      <c r="A50" s="228"/>
      <c r="B50" s="229"/>
      <c r="C50" s="229"/>
      <c r="D50" s="229"/>
      <c r="E50" s="230"/>
      <c r="F50" s="111"/>
      <c r="G50" s="110"/>
      <c r="H50" s="110"/>
      <c r="I50" s="39"/>
    </row>
    <row r="51" spans="1:9" ht="18.75" customHeight="1">
      <c r="A51" s="228"/>
      <c r="B51" s="229"/>
      <c r="C51" s="229"/>
      <c r="D51" s="229"/>
      <c r="E51" s="230"/>
      <c r="F51" s="112"/>
      <c r="G51" s="113"/>
      <c r="H51" s="113"/>
      <c r="I51" s="39"/>
    </row>
    <row r="52" spans="1:9" ht="18.75" customHeight="1">
      <c r="A52" s="228"/>
      <c r="B52" s="229"/>
      <c r="C52" s="229"/>
      <c r="D52" s="229"/>
      <c r="E52" s="230"/>
      <c r="F52" s="112"/>
      <c r="G52" s="113"/>
      <c r="H52" s="113"/>
      <c r="I52" s="39"/>
    </row>
    <row r="53" spans="1:9" ht="18.75" customHeight="1">
      <c r="A53" s="228"/>
      <c r="B53" s="229"/>
      <c r="C53" s="229"/>
      <c r="D53" s="229"/>
      <c r="E53" s="230"/>
      <c r="F53" s="112"/>
      <c r="G53" s="113"/>
      <c r="H53" s="113"/>
      <c r="I53" s="39"/>
    </row>
    <row r="54" spans="1:9" ht="18.75" customHeight="1">
      <c r="A54" s="228"/>
      <c r="B54" s="229"/>
      <c r="C54" s="229"/>
      <c r="D54" s="229"/>
      <c r="E54" s="230"/>
      <c r="F54" s="112"/>
      <c r="G54" s="113"/>
      <c r="H54" s="113"/>
      <c r="I54" s="39"/>
    </row>
    <row r="55" spans="1:9" ht="18.75" customHeight="1">
      <c r="A55" s="228"/>
      <c r="B55" s="229"/>
      <c r="C55" s="229"/>
      <c r="D55" s="229"/>
      <c r="E55" s="230"/>
      <c r="F55" s="112"/>
      <c r="G55" s="113"/>
      <c r="H55" s="113"/>
      <c r="I55" s="39"/>
    </row>
    <row r="56" spans="1:9" ht="18.75" customHeight="1">
      <c r="A56" s="228"/>
      <c r="B56" s="229"/>
      <c r="C56" s="229"/>
      <c r="D56" s="229"/>
      <c r="E56" s="230"/>
      <c r="F56" s="112"/>
      <c r="G56" s="113"/>
      <c r="H56" s="113"/>
    </row>
    <row r="57" spans="1:9" ht="18.75" customHeight="1">
      <c r="A57" s="228"/>
      <c r="B57" s="229"/>
      <c r="C57" s="229"/>
      <c r="D57" s="229"/>
      <c r="E57" s="230"/>
      <c r="F57" s="112"/>
      <c r="G57" s="113"/>
      <c r="H57" s="113"/>
    </row>
    <row r="58" spans="1:9" ht="18.75" customHeight="1">
      <c r="A58" s="228"/>
      <c r="B58" s="229"/>
      <c r="C58" s="229"/>
      <c r="D58" s="229"/>
      <c r="E58" s="230"/>
      <c r="F58" s="112"/>
      <c r="G58" s="113"/>
      <c r="H58" s="113"/>
    </row>
    <row r="59" spans="1:9" ht="18.75" customHeight="1">
      <c r="A59" s="228"/>
      <c r="B59" s="229"/>
      <c r="C59" s="229"/>
      <c r="D59" s="229"/>
      <c r="E59" s="230"/>
      <c r="F59" s="112"/>
      <c r="G59" s="113"/>
      <c r="H59" s="113"/>
    </row>
    <row r="60" spans="1:9" ht="18.75" customHeight="1">
      <c r="A60" s="228"/>
      <c r="B60" s="229"/>
      <c r="C60" s="229"/>
      <c r="D60" s="229"/>
      <c r="E60" s="230"/>
      <c r="F60" s="114"/>
      <c r="G60" s="113"/>
      <c r="H60" s="113"/>
    </row>
    <row r="61" spans="1:9" ht="18.75" customHeight="1">
      <c r="A61" s="228"/>
      <c r="B61" s="229"/>
      <c r="C61" s="229"/>
      <c r="D61" s="229"/>
      <c r="E61" s="230"/>
      <c r="G61" s="115"/>
      <c r="H61" s="115"/>
    </row>
    <row r="62" spans="1:9" ht="18.75" customHeight="1" thickBot="1">
      <c r="A62" s="238"/>
      <c r="B62" s="239"/>
      <c r="C62" s="239"/>
      <c r="D62" s="239"/>
      <c r="E62" s="240"/>
    </row>
    <row r="63" spans="1:9" ht="18.75" customHeight="1"/>
    <row r="64" spans="1: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sheetData>
  <sheetProtection algorithmName="SHA-512" hashValue="ac96R4qbtH0ix90haAhOe3q1Fxcgb6c6J/sJvtZK2mhxIoDadqu2Go9N9HcsHVKXXIRU+rLbVMoR6ph83I9s0w==" saltValue="UKXX4rjNQ5ty+HobyfcGIQ==" spinCount="100000" sheet="1" scenarios="1"/>
  <mergeCells count="60">
    <mergeCell ref="R18:R19"/>
    <mergeCell ref="F15:G16"/>
    <mergeCell ref="H15:I16"/>
    <mergeCell ref="H18:H19"/>
    <mergeCell ref="K15:K16"/>
    <mergeCell ref="I18:I19"/>
    <mergeCell ref="J18:J19"/>
    <mergeCell ref="K18:K19"/>
    <mergeCell ref="L18:L19"/>
    <mergeCell ref="A62:E62"/>
    <mergeCell ref="A60:E60"/>
    <mergeCell ref="A61:E61"/>
    <mergeCell ref="A51:E51"/>
    <mergeCell ref="G18:G19"/>
    <mergeCell ref="E18:E19"/>
    <mergeCell ref="A57:E57"/>
    <mergeCell ref="A58:E58"/>
    <mergeCell ref="A59:E59"/>
    <mergeCell ref="A52:E52"/>
    <mergeCell ref="A53:E53"/>
    <mergeCell ref="A54:E54"/>
    <mergeCell ref="A55:E55"/>
    <mergeCell ref="A56:E56"/>
    <mergeCell ref="F18:F19"/>
    <mergeCell ref="D11:E16"/>
    <mergeCell ref="A11:C16"/>
    <mergeCell ref="A49:E49"/>
    <mergeCell ref="A50:E50"/>
    <mergeCell ref="C18:C19"/>
    <mergeCell ref="D18:D19"/>
    <mergeCell ref="A18:A19"/>
    <mergeCell ref="B18:B19"/>
    <mergeCell ref="D10:E10"/>
    <mergeCell ref="A9:C9"/>
    <mergeCell ref="F7:I9"/>
    <mergeCell ref="D9:E9"/>
    <mergeCell ref="C8:E8"/>
    <mergeCell ref="A10:B10"/>
    <mergeCell ref="A8:B8"/>
    <mergeCell ref="A7:B7"/>
    <mergeCell ref="A1:Q1"/>
    <mergeCell ref="F4:I4"/>
    <mergeCell ref="A5:B5"/>
    <mergeCell ref="C6:D6"/>
    <mergeCell ref="K4:K6"/>
    <mergeCell ref="F5:I6"/>
    <mergeCell ref="A3:B3"/>
    <mergeCell ref="A4:B4"/>
    <mergeCell ref="C3:E3"/>
    <mergeCell ref="C4:E4"/>
    <mergeCell ref="F3:I3"/>
    <mergeCell ref="A6:B6"/>
    <mergeCell ref="C5:E5"/>
    <mergeCell ref="K2:P2"/>
    <mergeCell ref="K10:K14"/>
    <mergeCell ref="K7:K9"/>
    <mergeCell ref="P18:Q18"/>
    <mergeCell ref="M18:O18"/>
    <mergeCell ref="M15:N15"/>
    <mergeCell ref="M16:N16"/>
  </mergeCells>
  <phoneticPr fontId="2"/>
  <conditionalFormatting sqref="G20:G45">
    <cfRule type="containsText" dxfId="0" priority="1" operator="containsText" text="Error">
      <formula>NOT(ISERROR(SEARCH("Error",G20)))</formula>
    </cfRule>
  </conditionalFormatting>
  <dataValidations xWindow="369" yWindow="485" count="16">
    <dataValidation type="list" allowBlank="1" showInputMessage="1" showErrorMessage="1" sqref="D19:E19 G19:J19" xr:uid="{3321A8AB-765E-4627-A862-43CAEA23CD9D}">
      <formula1>#REF!</formula1>
    </dataValidation>
    <dataValidation operator="equal" allowBlank="1" showInputMessage="1" showErrorMessage="1" sqref="J22:J29" xr:uid="{0ACC75D1-D5B5-4BE0-AEAF-45219815A7B8}"/>
    <dataValidation type="list" allowBlank="1" showInputMessage="1" showErrorMessage="1" sqref="P10:P14" xr:uid="{17FC61DB-4A3E-4762-96CA-6EC9EF178D04}">
      <formula1>"▼選択▼,無,有【ＰＣ】,有【得点】,有【記録】,有【呼出】,有【招集】"</formula1>
    </dataValidation>
    <dataValidation type="list" allowBlank="1" showInputMessage="1" showErrorMessage="1" sqref="E6" xr:uid="{9563AF74-3AFD-4E7D-BBCE-CFC80FDD1299}">
      <formula1>"▼大会の出欠を選択▼,出席,欠席"</formula1>
    </dataValidation>
    <dataValidation allowBlank="1" showInputMessage="1" showErrorMessage="1" promptTitle="------------注意事項（必読）------------" prompt="責任者は、本大会において団体を代表する方（学校の顧問の先生や道場長など）の名前を記入してください。_x000a__x000a_責任者は、大会出席の場合、役員・審判・補助員から1つ選び、大会運営にご協力ください。但し、学校部活動顧問の先生はコーチを務めることができます。_x000a__x000a_責任者が欠席の場合、必ず代理の役員・審判・補助員を出してください。" sqref="C6:D6" xr:uid="{985E6898-F9A3-46CC-A7DE-A2E74A3F1C11}"/>
    <dataValidation type="list" allowBlank="1" showInputMessage="1" showErrorMessage="1" sqref="M20:O45" xr:uid="{3C02198E-4987-4B59-9DE9-D98B04AFFBAD}">
      <formula1>"　,〇"</formula1>
    </dataValidation>
    <dataValidation type="list" allowBlank="1" showInputMessage="1" showErrorMessage="1" sqref="P20:Q45" xr:uid="{458EE5F5-39ED-4D42-AA5E-9A1B8A946E2C}">
      <formula1>"　,〇,▲補欠"</formula1>
    </dataValidation>
    <dataValidation type="list" allowBlank="1" showInputMessage="1" showErrorMessage="1" sqref="K20:K45" xr:uid="{969323CE-C019-49EC-9581-061E90AFF260}">
      <formula1>"　,10級,9級,8級,7級,6級,5級,4級,3級,2級,1級,初段,二段"</formula1>
    </dataValidation>
    <dataValidation type="list" allowBlank="1" showInputMessage="1" showErrorMessage="1" sqref="B46:B47" xr:uid="{B0F24134-D82F-47CB-9CC7-AC25859653AE}">
      <formula1>"城北,中央,城南"</formula1>
    </dataValidation>
    <dataValidation type="textLength" operator="equal" allowBlank="1" showInputMessage="1" showErrorMessage="1" error="5桁で入力してください" sqref="I46:I47" xr:uid="{2CCE4028-7041-48A1-BB35-8DB5195267EA}">
      <formula1>5</formula1>
    </dataValidation>
    <dataValidation type="whole" allowBlank="1" showInputMessage="1" showErrorMessage="1" sqref="H46:H47" xr:uid="{A0E4AB4B-FA65-45A5-8D23-DFE1BF3924FB}">
      <formula1>1</formula1>
      <formula2>3</formula2>
    </dataValidation>
    <dataValidation type="list" allowBlank="1" showInputMessage="1" showErrorMessage="1" sqref="M4:M6" xr:uid="{C708AB75-D54A-4790-8D2B-117277189E7F}">
      <formula1>"▼選択▼,県役員,県企画,郡市役員,運営補助"</formula1>
    </dataValidation>
    <dataValidation type="list" allowBlank="1" showInputMessage="1" showErrorMessage="1" sqref="H20:H45" xr:uid="{7BF0F8D6-3EE9-43B5-8849-9FF17AA2E356}">
      <formula1>"　,男子,女子"</formula1>
    </dataValidation>
    <dataValidation type="list" allowBlank="1" showInputMessage="1" showErrorMessage="1" sqref="N7:N9" xr:uid="{2DF7FD38-9005-4DBE-9525-2CFDA4BC9F5C}">
      <formula1>"▼選択▼,全国,地区,県A,県B"</formula1>
    </dataValidation>
    <dataValidation type="list" allowBlank="1" showInputMessage="1" showErrorMessage="1" sqref="O7:O9" xr:uid="{26E2477C-99A5-46D5-B5E7-06D99E52AB45}">
      <formula1>"▼選択▼,全国,地区,県,県（補）"</formula1>
    </dataValidation>
    <dataValidation type="date" allowBlank="1" showInputMessage="1" showErrorMessage="1" sqref="E21:E45" xr:uid="{D6BCE2D3-DFCA-40B3-9D02-A4F71A2F124E}">
      <formula1>1</formula1>
      <formula2>73141</formula2>
    </dataValidation>
  </dataValidations>
  <printOptions horizontalCentered="1"/>
  <pageMargins left="0.23622047244094491" right="0.23622047244094491" top="0.74803149606299213" bottom="0.74803149606299213" header="0.31496062992125984" footer="0.31496062992125984"/>
  <pageSetup paperSize="9" scale="55" orientation="landscape" r:id="rId1"/>
  <rowBreaks count="1" manualBreakCount="1">
    <brk id="46" max="17" man="1"/>
  </rowBreaks>
  <colBreaks count="1" manualBreakCount="1">
    <brk id="18" min="1" max="46"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7EFE0-9B09-43F8-8C2C-702BC4D3D041}">
  <sheetPr>
    <tabColor rgb="FFFFFF00"/>
  </sheetPr>
  <dimension ref="A1:AA85"/>
  <sheetViews>
    <sheetView showZeros="0" view="pageBreakPreview" zoomScaleNormal="100" zoomScaleSheetLayoutView="100" workbookViewId="0">
      <selection activeCell="D83" sqref="D83"/>
    </sheetView>
  </sheetViews>
  <sheetFormatPr defaultRowHeight="18.75" customHeight="1"/>
  <cols>
    <col min="1" max="1" width="5.5" style="137" bestFit="1" customWidth="1"/>
    <col min="2" max="2" width="17.5" style="137" customWidth="1"/>
    <col min="3" max="4" width="20" style="137" customWidth="1"/>
    <col min="5" max="5" width="3.75" style="134" customWidth="1"/>
    <col min="6" max="6" width="5.5" style="137" bestFit="1" customWidth="1"/>
    <col min="7" max="7" width="17.5" style="134" bestFit="1" customWidth="1"/>
    <col min="8" max="9" width="20" style="134" customWidth="1"/>
    <col min="10" max="10" width="3.75" style="134" customWidth="1"/>
    <col min="11" max="11" width="9" style="134" customWidth="1"/>
    <col min="12" max="27" width="9" style="134" hidden="1" customWidth="1"/>
    <col min="28" max="28" width="9" style="134" customWidth="1"/>
    <col min="29" max="16384" width="9" style="134"/>
  </cols>
  <sheetData>
    <row r="1" spans="1:27" ht="38.25" customHeight="1">
      <c r="A1" s="259" t="s">
        <v>138</v>
      </c>
      <c r="B1" s="259"/>
      <c r="C1" s="259"/>
      <c r="D1" s="259"/>
      <c r="E1" s="259"/>
      <c r="F1" s="259"/>
      <c r="G1" s="259"/>
      <c r="H1" s="259"/>
      <c r="I1" s="259"/>
      <c r="J1" s="166"/>
    </row>
    <row r="2" spans="1:27" ht="18.75" customHeight="1">
      <c r="A2" s="264" t="s">
        <v>51</v>
      </c>
      <c r="B2" s="264"/>
      <c r="C2" s="264"/>
      <c r="D2" s="264"/>
      <c r="F2" s="265" t="s">
        <v>52</v>
      </c>
      <c r="G2" s="265"/>
      <c r="H2" s="265"/>
      <c r="I2" s="265"/>
      <c r="L2" s="134" t="s">
        <v>40</v>
      </c>
    </row>
    <row r="3" spans="1:27" ht="18.75" customHeight="1">
      <c r="A3" s="135" t="s">
        <v>36</v>
      </c>
      <c r="B3" s="135" t="s">
        <v>38</v>
      </c>
      <c r="C3" s="135" t="s">
        <v>29</v>
      </c>
      <c r="D3" s="135" t="s">
        <v>39</v>
      </c>
      <c r="F3" s="136" t="s">
        <v>36</v>
      </c>
      <c r="G3" s="136" t="s">
        <v>38</v>
      </c>
      <c r="H3" s="136" t="s">
        <v>29</v>
      </c>
      <c r="I3" s="136" t="s">
        <v>39</v>
      </c>
      <c r="L3" s="133" t="s">
        <v>38</v>
      </c>
      <c r="M3" s="133" t="s">
        <v>29</v>
      </c>
      <c r="N3" s="133" t="s">
        <v>39</v>
      </c>
      <c r="O3" s="133" t="s">
        <v>42</v>
      </c>
      <c r="P3" s="133" t="s">
        <v>43</v>
      </c>
      <c r="Q3" s="133" t="s">
        <v>44</v>
      </c>
      <c r="R3" s="133" t="s">
        <v>45</v>
      </c>
      <c r="S3" s="133" t="s">
        <v>46</v>
      </c>
      <c r="U3" s="137" t="s">
        <v>42</v>
      </c>
      <c r="V3" s="137" t="s">
        <v>43</v>
      </c>
      <c r="W3" s="137" t="s">
        <v>44</v>
      </c>
      <c r="X3" s="137" t="s">
        <v>45</v>
      </c>
      <c r="Y3" s="137" t="s">
        <v>46</v>
      </c>
      <c r="Z3" s="134" t="s">
        <v>48</v>
      </c>
      <c r="AA3" s="134" t="s">
        <v>49</v>
      </c>
    </row>
    <row r="4" spans="1:27" ht="18.75" customHeight="1">
      <c r="A4" s="133">
        <v>1</v>
      </c>
      <c r="B4" s="133" t="str">
        <f t="shared" ref="B4:B23" si="0">IFERROR(INDEX($L$4:$L$23,MATCH(SMALL($U$4:$U$23,ROW(B1)),$U$4:$U$23,0)),"")</f>
        <v/>
      </c>
      <c r="C4" s="133" t="str">
        <f t="shared" ref="C4:C23" si="1">IFERROR(INDEX($M$4:$M$23,MATCH(SMALL($U$4:$U$23,ROW(A1)),$U$4:$U$23,0)),"")</f>
        <v/>
      </c>
      <c r="D4" s="133" t="str">
        <f t="shared" ref="D4:D23" si="2">IFERROR(INDEX($N$4:$N$23,MATCH(SMALL($U$4:$U$23,ROW(C1)),$U$4:$U$23,0)),"")</f>
        <v/>
      </c>
      <c r="F4" s="133">
        <v>1</v>
      </c>
      <c r="G4" s="133" t="str">
        <f t="shared" ref="G4:G23" si="3">IFERROR(INDEX($L$27:$L$46,MATCH(SMALL($U$27:$U$46,ROW(B1)),$U$27:$U$46,0)),"")</f>
        <v/>
      </c>
      <c r="H4" s="133" t="str">
        <f>IFERROR(INDEX($M$27:$M$46,MATCH(SMALL($U$27:$U$46,ROW(A1)),$U$27:$U$46,0)),"")</f>
        <v/>
      </c>
      <c r="I4" s="133" t="str">
        <f t="shared" ref="I4:I23" si="4">IFERROR(INDEX($N$27:$N$46,MATCH(SMALL($U$27:$U$46,ROW(C1)),$U$27:$U$46,0)),"")</f>
        <v/>
      </c>
      <c r="L4" s="133" t="str">
        <f>IFERROR(INDEX(申込書!$B$21:$B$45,MATCH(SMALL(申込書!$T$21:$T$45,ROW(申込書!N1)),申込書!$T$21:$T$45,0)),"")</f>
        <v/>
      </c>
      <c r="M4" s="133" t="str">
        <f>IFERROR(INDEX(申込書!$C$21:$C$45,MATCH(SMALL(申込書!$T$21:$T$45,ROW(申込書!Q1)),申込書!$T$21:$T$45,0)),"")</f>
        <v/>
      </c>
      <c r="N4" s="133" t="str">
        <f>IFERROR(INDEX(申込書!$D$21:$D$45,MATCH(SMALL(申込書!$T$21:$T$45,ROW(申込書!R1)),申込書!$T$21:$T$45,0)),"")</f>
        <v/>
      </c>
      <c r="O4" s="133" t="str">
        <f>IFERROR(INDEX(申込書!$M$21:$M$45,MATCH(SMALL(申込書!$T$21:$T$45,ROW(申込書!R1)),申込書!$T$21:$T$45,0)),"")</f>
        <v/>
      </c>
      <c r="P4" s="133" t="str">
        <f>IFERROR(INDEX(申込書!$N$21:$N$45,MATCH(SMALL(申込書!$T$21:$T$45,ROW(申込書!S1)),申込書!$T$21:$T$45,0)),"")</f>
        <v/>
      </c>
      <c r="Q4" s="133" t="str">
        <f>IFERROR(INDEX(申込書!$O$21:$O$45,MATCH(SMALL(申込書!$T$21:$T$45,ROW(申込書!T1)),申込書!$T$21:$T$45,0)),"")</f>
        <v/>
      </c>
      <c r="R4" s="133" t="str">
        <f>IFERROR(INDEX(申込書!$P$21:$P$45,MATCH(SMALL(申込書!$T$21:$T$45,ROW(申込書!U1)),申込書!$T$21:$T$45,0)),"")</f>
        <v/>
      </c>
      <c r="S4" s="133" t="str">
        <f>IFERROR(INDEX(申込書!$Q$21:$Q$45,MATCH(SMALL(申込書!$T$21:$T$45,ROW(申込書!V1)),申込書!$T$21:$T$45,0)),"")</f>
        <v/>
      </c>
      <c r="U4" s="134" t="str">
        <f>IF(O4="〇",ROW(),"")</f>
        <v/>
      </c>
      <c r="V4" s="134" t="str">
        <f t="shared" ref="V4:Y14" si="5">IF(P4="〇",ROW(),"")</f>
        <v/>
      </c>
      <c r="W4" s="134" t="str">
        <f t="shared" si="5"/>
        <v/>
      </c>
      <c r="X4" s="134" t="str">
        <f t="shared" si="5"/>
        <v/>
      </c>
      <c r="Y4" s="134" t="str">
        <f t="shared" si="5"/>
        <v/>
      </c>
      <c r="Z4" s="134" t="str">
        <f>IF(R4="▲補欠",ROW(),"")</f>
        <v/>
      </c>
      <c r="AA4" s="134" t="str">
        <f>IF(S4="▲補欠",ROW(),"")</f>
        <v/>
      </c>
    </row>
    <row r="5" spans="1:27" ht="18.75" customHeight="1">
      <c r="A5" s="133">
        <v>2</v>
      </c>
      <c r="B5" s="133" t="str">
        <f t="shared" si="0"/>
        <v/>
      </c>
      <c r="C5" s="133" t="str">
        <f t="shared" si="1"/>
        <v/>
      </c>
      <c r="D5" s="133" t="str">
        <f t="shared" si="2"/>
        <v/>
      </c>
      <c r="F5" s="133">
        <v>2</v>
      </c>
      <c r="G5" s="133" t="str">
        <f t="shared" si="3"/>
        <v/>
      </c>
      <c r="H5" s="133" t="str">
        <f t="shared" ref="H5:H23" si="6">IFERROR(INDEX($M$27:$M$46,MATCH(SMALL($U$27:$U$46,ROW(A2)),$U$27:$U$46,0)),"")</f>
        <v/>
      </c>
      <c r="I5" s="133" t="str">
        <f t="shared" si="4"/>
        <v/>
      </c>
      <c r="L5" s="133" t="str">
        <f>IFERROR(INDEX(申込書!$B$21:$B$45,MATCH(SMALL(申込書!$T$21:$T$45,ROW(申込書!N2)),申込書!$T$21:$T$45,0)),"")</f>
        <v/>
      </c>
      <c r="M5" s="133" t="str">
        <f>IFERROR(INDEX(申込書!$C$21:$C$45,MATCH(SMALL(申込書!$T$21:$T$45,ROW(申込書!Q2)),申込書!$T$21:$T$45,0)),"")</f>
        <v/>
      </c>
      <c r="N5" s="133" t="str">
        <f>IFERROR(INDEX(申込書!$D$21:$D$45,MATCH(SMALL(申込書!$T$21:$T$45,ROW(申込書!R2)),申込書!$T$21:$T$45,0)),"")</f>
        <v/>
      </c>
      <c r="O5" s="133" t="str">
        <f>IFERROR(INDEX(申込書!$M$21:$M$45,MATCH(SMALL(申込書!$T$21:$T$45,ROW(申込書!R2)),申込書!$T$21:$T$45,0)),"")</f>
        <v/>
      </c>
      <c r="P5" s="133" t="str">
        <f>IFERROR(INDEX(申込書!$N$21:$N$45,MATCH(SMALL(申込書!$T$21:$T$45,ROW(申込書!S2)),申込書!$T$21:$T$45,0)),"")</f>
        <v/>
      </c>
      <c r="Q5" s="133" t="str">
        <f>IFERROR(INDEX(申込書!$O$21:$O$45,MATCH(SMALL(申込書!$T$21:$T$45,ROW(申込書!T2)),申込書!$T$21:$T$45,0)),"")</f>
        <v/>
      </c>
      <c r="R5" s="133" t="str">
        <f>IFERROR(INDEX(申込書!$P$21:$P$45,MATCH(SMALL(申込書!$T$21:$T$45,ROW(申込書!U2)),申込書!$T$21:$T$45,0)),"")</f>
        <v/>
      </c>
      <c r="S5" s="133" t="str">
        <f>IFERROR(INDEX(申込書!$Q$21:$Q$45,MATCH(SMALL(申込書!$T$21:$T$45,ROW(申込書!V2)),申込書!$T$21:$T$45,0)),"")</f>
        <v/>
      </c>
      <c r="U5" s="134" t="str">
        <f t="shared" ref="U5:U14" si="7">IF(O5="〇",ROW(),"")</f>
        <v/>
      </c>
      <c r="V5" s="134" t="str">
        <f t="shared" si="5"/>
        <v/>
      </c>
      <c r="W5" s="134" t="str">
        <f t="shared" si="5"/>
        <v/>
      </c>
      <c r="X5" s="134" t="str">
        <f t="shared" si="5"/>
        <v/>
      </c>
      <c r="Y5" s="134" t="str">
        <f t="shared" si="5"/>
        <v/>
      </c>
      <c r="Z5" s="134" t="str">
        <f t="shared" ref="Z5:AA23" si="8">IF(R5="▲補欠",ROW(),"")</f>
        <v/>
      </c>
      <c r="AA5" s="134" t="str">
        <f t="shared" si="8"/>
        <v/>
      </c>
    </row>
    <row r="6" spans="1:27" ht="18.75" customHeight="1">
      <c r="A6" s="133">
        <v>3</v>
      </c>
      <c r="B6" s="133" t="str">
        <f t="shared" si="0"/>
        <v/>
      </c>
      <c r="C6" s="133" t="str">
        <f t="shared" si="1"/>
        <v/>
      </c>
      <c r="D6" s="133" t="str">
        <f t="shared" si="2"/>
        <v/>
      </c>
      <c r="F6" s="133">
        <v>3</v>
      </c>
      <c r="G6" s="133" t="str">
        <f t="shared" si="3"/>
        <v/>
      </c>
      <c r="H6" s="133" t="str">
        <f t="shared" si="6"/>
        <v/>
      </c>
      <c r="I6" s="133" t="str">
        <f t="shared" si="4"/>
        <v/>
      </c>
      <c r="L6" s="133" t="str">
        <f>IFERROR(INDEX(申込書!$B$21:$B$45,MATCH(SMALL(申込書!$T$21:$T$45,ROW(申込書!N3)),申込書!$T$21:$T$45,0)),"")</f>
        <v/>
      </c>
      <c r="M6" s="133" t="str">
        <f>IFERROR(INDEX(申込書!$C$21:$C$45,MATCH(SMALL(申込書!$T$21:$T$45,ROW(申込書!Q3)),申込書!$T$21:$T$45,0)),"")</f>
        <v/>
      </c>
      <c r="N6" s="133" t="str">
        <f>IFERROR(INDEX(申込書!$D$21:$D$45,MATCH(SMALL(申込書!$T$21:$T$45,ROW(申込書!R3)),申込書!$T$21:$T$45,0)),"")</f>
        <v/>
      </c>
      <c r="O6" s="133" t="str">
        <f>IFERROR(INDEX(申込書!$M$21:$M$45,MATCH(SMALL(申込書!$T$21:$T$45,ROW(申込書!R3)),申込書!$T$21:$T$45,0)),"")</f>
        <v/>
      </c>
      <c r="P6" s="133" t="str">
        <f>IFERROR(INDEX(申込書!$N$21:$N$45,MATCH(SMALL(申込書!$T$21:$T$45,ROW(申込書!S3)),申込書!$T$21:$T$45,0)),"")</f>
        <v/>
      </c>
      <c r="Q6" s="133" t="str">
        <f>IFERROR(INDEX(申込書!$O$21:$O$45,MATCH(SMALL(申込書!$T$21:$T$45,ROW(申込書!T3)),申込書!$T$21:$T$45,0)),"")</f>
        <v/>
      </c>
      <c r="R6" s="133" t="str">
        <f>IFERROR(INDEX(申込書!$P$21:$P$45,MATCH(SMALL(申込書!$T$21:$T$45,ROW(申込書!U3)),申込書!$T$21:$T$45,0)),"")</f>
        <v/>
      </c>
      <c r="S6" s="133" t="str">
        <f>IFERROR(INDEX(申込書!$Q$21:$Q$45,MATCH(SMALL(申込書!$T$21:$T$45,ROW(申込書!V3)),申込書!$T$21:$T$45,0)),"")</f>
        <v/>
      </c>
      <c r="U6" s="134" t="str">
        <f t="shared" si="7"/>
        <v/>
      </c>
      <c r="V6" s="134" t="str">
        <f t="shared" si="5"/>
        <v/>
      </c>
      <c r="W6" s="134" t="str">
        <f t="shared" si="5"/>
        <v/>
      </c>
      <c r="X6" s="134" t="str">
        <f t="shared" si="5"/>
        <v/>
      </c>
      <c r="Y6" s="134" t="str">
        <f t="shared" si="5"/>
        <v/>
      </c>
      <c r="Z6" s="134" t="str">
        <f t="shared" si="8"/>
        <v/>
      </c>
      <c r="AA6" s="134" t="str">
        <f t="shared" si="8"/>
        <v/>
      </c>
    </row>
    <row r="7" spans="1:27" ht="18.75" customHeight="1">
      <c r="A7" s="133">
        <v>4</v>
      </c>
      <c r="B7" s="133" t="str">
        <f t="shared" si="0"/>
        <v/>
      </c>
      <c r="C7" s="133" t="str">
        <f t="shared" si="1"/>
        <v/>
      </c>
      <c r="D7" s="133" t="str">
        <f t="shared" si="2"/>
        <v/>
      </c>
      <c r="F7" s="133">
        <v>4</v>
      </c>
      <c r="G7" s="133" t="str">
        <f t="shared" si="3"/>
        <v/>
      </c>
      <c r="H7" s="133" t="str">
        <f t="shared" si="6"/>
        <v/>
      </c>
      <c r="I7" s="133" t="str">
        <f t="shared" si="4"/>
        <v/>
      </c>
      <c r="L7" s="133" t="str">
        <f>IFERROR(INDEX(申込書!$B$21:$B$45,MATCH(SMALL(申込書!$T$21:$T$45,ROW(申込書!N4)),申込書!$T$21:$T$45,0)),"")</f>
        <v/>
      </c>
      <c r="M7" s="133" t="str">
        <f>IFERROR(INDEX(申込書!$C$21:$C$45,MATCH(SMALL(申込書!$T$21:$T$45,ROW(申込書!Q4)),申込書!$T$21:$T$45,0)),"")</f>
        <v/>
      </c>
      <c r="N7" s="133" t="str">
        <f>IFERROR(INDEX(申込書!$D$21:$D$45,MATCH(SMALL(申込書!$T$21:$T$45,ROW(申込書!R4)),申込書!$T$21:$T$45,0)),"")</f>
        <v/>
      </c>
      <c r="O7" s="133" t="str">
        <f>IFERROR(INDEX(申込書!$M$21:$M$45,MATCH(SMALL(申込書!$T$21:$T$45,ROW(申込書!R4)),申込書!$T$21:$T$45,0)),"")</f>
        <v/>
      </c>
      <c r="P7" s="133" t="str">
        <f>IFERROR(INDEX(申込書!$N$21:$N$45,MATCH(SMALL(申込書!$T$21:$T$45,ROW(申込書!S4)),申込書!$T$21:$T$45,0)),"")</f>
        <v/>
      </c>
      <c r="Q7" s="133" t="str">
        <f>IFERROR(INDEX(申込書!$O$21:$O$45,MATCH(SMALL(申込書!$T$21:$T$45,ROW(申込書!T4)),申込書!$T$21:$T$45,0)),"")</f>
        <v/>
      </c>
      <c r="R7" s="133" t="str">
        <f>IFERROR(INDEX(申込書!$P$21:$P$45,MATCH(SMALL(申込書!$T$21:$T$45,ROW(申込書!U4)),申込書!$T$21:$T$45,0)),"")</f>
        <v/>
      </c>
      <c r="S7" s="133" t="str">
        <f>IFERROR(INDEX(申込書!$Q$21:$Q$45,MATCH(SMALL(申込書!$T$21:$T$45,ROW(申込書!V4)),申込書!$T$21:$T$45,0)),"")</f>
        <v/>
      </c>
      <c r="U7" s="134" t="str">
        <f t="shared" si="7"/>
        <v/>
      </c>
      <c r="V7" s="134" t="str">
        <f t="shared" si="5"/>
        <v/>
      </c>
      <c r="W7" s="134" t="str">
        <f t="shared" si="5"/>
        <v/>
      </c>
      <c r="X7" s="134" t="str">
        <f t="shared" si="5"/>
        <v/>
      </c>
      <c r="Y7" s="134" t="str">
        <f t="shared" si="5"/>
        <v/>
      </c>
      <c r="Z7" s="134" t="str">
        <f t="shared" si="8"/>
        <v/>
      </c>
      <c r="AA7" s="134" t="str">
        <f t="shared" si="8"/>
        <v/>
      </c>
    </row>
    <row r="8" spans="1:27" ht="18.75" customHeight="1">
      <c r="A8" s="133">
        <v>5</v>
      </c>
      <c r="B8" s="133" t="str">
        <f t="shared" si="0"/>
        <v/>
      </c>
      <c r="C8" s="133" t="str">
        <f t="shared" si="1"/>
        <v/>
      </c>
      <c r="D8" s="133" t="str">
        <f t="shared" si="2"/>
        <v/>
      </c>
      <c r="F8" s="133">
        <v>5</v>
      </c>
      <c r="G8" s="133" t="str">
        <f t="shared" si="3"/>
        <v/>
      </c>
      <c r="H8" s="133" t="str">
        <f t="shared" si="6"/>
        <v/>
      </c>
      <c r="I8" s="133" t="str">
        <f t="shared" si="4"/>
        <v/>
      </c>
      <c r="L8" s="133" t="str">
        <f>IFERROR(INDEX(申込書!$B$21:$B$45,MATCH(SMALL(申込書!$T$21:$T$45,ROW(申込書!N5)),申込書!$T$21:$T$45,0)),"")</f>
        <v/>
      </c>
      <c r="M8" s="133" t="str">
        <f>IFERROR(INDEX(申込書!$C$21:$C$45,MATCH(SMALL(申込書!$T$21:$T$45,ROW(申込書!Q5)),申込書!$T$21:$T$45,0)),"")</f>
        <v/>
      </c>
      <c r="N8" s="133" t="str">
        <f>IFERROR(INDEX(申込書!$D$21:$D$45,MATCH(SMALL(申込書!$T$21:$T$45,ROW(申込書!R5)),申込書!$T$21:$T$45,0)),"")</f>
        <v/>
      </c>
      <c r="O8" s="133" t="str">
        <f>IFERROR(INDEX(申込書!$M$21:$M$45,MATCH(SMALL(申込書!$T$21:$T$45,ROW(申込書!R5)),申込書!$T$21:$T$45,0)),"")</f>
        <v/>
      </c>
      <c r="P8" s="133" t="str">
        <f>IFERROR(INDEX(申込書!$N$21:$N$45,MATCH(SMALL(申込書!$T$21:$T$45,ROW(申込書!S5)),申込書!$T$21:$T$45,0)),"")</f>
        <v/>
      </c>
      <c r="Q8" s="133" t="str">
        <f>IFERROR(INDEX(申込書!$O$21:$O$45,MATCH(SMALL(申込書!$T$21:$T$45,ROW(申込書!T5)),申込書!$T$21:$T$45,0)),"")</f>
        <v/>
      </c>
      <c r="R8" s="133" t="str">
        <f>IFERROR(INDEX(申込書!$P$21:$P$45,MATCH(SMALL(申込書!$T$21:$T$45,ROW(申込書!U5)),申込書!$T$21:$T$45,0)),"")</f>
        <v/>
      </c>
      <c r="S8" s="133" t="str">
        <f>IFERROR(INDEX(申込書!$Q$21:$Q$45,MATCH(SMALL(申込書!$T$21:$T$45,ROW(申込書!V5)),申込書!$T$21:$T$45,0)),"")</f>
        <v/>
      </c>
      <c r="U8" s="134" t="str">
        <f t="shared" si="7"/>
        <v/>
      </c>
      <c r="V8" s="134" t="str">
        <f t="shared" si="5"/>
        <v/>
      </c>
      <c r="W8" s="134" t="str">
        <f t="shared" si="5"/>
        <v/>
      </c>
      <c r="X8" s="134" t="str">
        <f t="shared" si="5"/>
        <v/>
      </c>
      <c r="Y8" s="134" t="str">
        <f t="shared" si="5"/>
        <v/>
      </c>
      <c r="Z8" s="134" t="str">
        <f t="shared" si="8"/>
        <v/>
      </c>
      <c r="AA8" s="134" t="str">
        <f t="shared" si="8"/>
        <v/>
      </c>
    </row>
    <row r="9" spans="1:27" ht="18.75" customHeight="1">
      <c r="A9" s="133">
        <v>6</v>
      </c>
      <c r="B9" s="133" t="str">
        <f t="shared" si="0"/>
        <v/>
      </c>
      <c r="C9" s="133" t="str">
        <f t="shared" si="1"/>
        <v/>
      </c>
      <c r="D9" s="133" t="str">
        <f t="shared" si="2"/>
        <v/>
      </c>
      <c r="F9" s="133">
        <v>6</v>
      </c>
      <c r="G9" s="133" t="str">
        <f t="shared" si="3"/>
        <v/>
      </c>
      <c r="H9" s="133" t="str">
        <f t="shared" si="6"/>
        <v/>
      </c>
      <c r="I9" s="133" t="str">
        <f t="shared" si="4"/>
        <v/>
      </c>
      <c r="L9" s="133" t="str">
        <f>IFERROR(INDEX(申込書!$B$21:$B$45,MATCH(SMALL(申込書!$T$21:$T$45,ROW(申込書!N6)),申込書!$T$21:$T$45,0)),"")</f>
        <v/>
      </c>
      <c r="M9" s="133" t="str">
        <f>IFERROR(INDEX(申込書!$C$21:$C$45,MATCH(SMALL(申込書!$T$21:$T$45,ROW(申込書!Q6)),申込書!$T$21:$T$45,0)),"")</f>
        <v/>
      </c>
      <c r="N9" s="133" t="str">
        <f>IFERROR(INDEX(申込書!$D$21:$D$45,MATCH(SMALL(申込書!$T$21:$T$45,ROW(申込書!R6)),申込書!$T$21:$T$45,0)),"")</f>
        <v/>
      </c>
      <c r="O9" s="133" t="str">
        <f>IFERROR(INDEX(申込書!$M$21:$M$45,MATCH(SMALL(申込書!$T$21:$T$45,ROW(申込書!R6)),申込書!$T$21:$T$45,0)),"")</f>
        <v/>
      </c>
      <c r="P9" s="133" t="str">
        <f>IFERROR(INDEX(申込書!$N$21:$N$45,MATCH(SMALL(申込書!$T$21:$T$45,ROW(申込書!S6)),申込書!$T$21:$T$45,0)),"")</f>
        <v/>
      </c>
      <c r="Q9" s="133" t="str">
        <f>IFERROR(INDEX(申込書!$O$21:$O$45,MATCH(SMALL(申込書!$T$21:$T$45,ROW(申込書!T6)),申込書!$T$21:$T$45,0)),"")</f>
        <v/>
      </c>
      <c r="R9" s="133" t="str">
        <f>IFERROR(INDEX(申込書!$P$21:$P$45,MATCH(SMALL(申込書!$T$21:$T$45,ROW(申込書!U6)),申込書!$T$21:$T$45,0)),"")</f>
        <v/>
      </c>
      <c r="S9" s="133" t="str">
        <f>IFERROR(INDEX(申込書!$Q$21:$Q$45,MATCH(SMALL(申込書!$T$21:$T$45,ROW(申込書!V6)),申込書!$T$21:$T$45,0)),"")</f>
        <v/>
      </c>
      <c r="U9" s="134" t="str">
        <f t="shared" si="7"/>
        <v/>
      </c>
      <c r="V9" s="134" t="str">
        <f t="shared" si="5"/>
        <v/>
      </c>
      <c r="W9" s="134" t="str">
        <f t="shared" si="5"/>
        <v/>
      </c>
      <c r="X9" s="134" t="str">
        <f t="shared" si="5"/>
        <v/>
      </c>
      <c r="Y9" s="134" t="str">
        <f t="shared" si="5"/>
        <v/>
      </c>
      <c r="Z9" s="134" t="str">
        <f t="shared" si="8"/>
        <v/>
      </c>
      <c r="AA9" s="134" t="str">
        <f t="shared" si="8"/>
        <v/>
      </c>
    </row>
    <row r="10" spans="1:27" ht="18.75" customHeight="1">
      <c r="A10" s="133">
        <v>7</v>
      </c>
      <c r="B10" s="133" t="str">
        <f t="shared" si="0"/>
        <v/>
      </c>
      <c r="C10" s="133" t="str">
        <f t="shared" si="1"/>
        <v/>
      </c>
      <c r="D10" s="133" t="str">
        <f t="shared" si="2"/>
        <v/>
      </c>
      <c r="F10" s="133">
        <v>7</v>
      </c>
      <c r="G10" s="133" t="str">
        <f t="shared" si="3"/>
        <v/>
      </c>
      <c r="H10" s="133" t="str">
        <f t="shared" si="6"/>
        <v/>
      </c>
      <c r="I10" s="133" t="str">
        <f t="shared" si="4"/>
        <v/>
      </c>
      <c r="L10" s="133" t="str">
        <f>IFERROR(INDEX(申込書!$B$21:$B$45,MATCH(SMALL(申込書!$T$21:$T$45,ROW(申込書!N7)),申込書!$T$21:$T$45,0)),"")</f>
        <v/>
      </c>
      <c r="M10" s="133" t="str">
        <f>IFERROR(INDEX(申込書!$C$21:$C$45,MATCH(SMALL(申込書!$T$21:$T$45,ROW(申込書!Q7)),申込書!$T$21:$T$45,0)),"")</f>
        <v/>
      </c>
      <c r="N10" s="133" t="str">
        <f>IFERROR(INDEX(申込書!$D$21:$D$45,MATCH(SMALL(申込書!$T$21:$T$45,ROW(申込書!R7)),申込書!$T$21:$T$45,0)),"")</f>
        <v/>
      </c>
      <c r="O10" s="133" t="str">
        <f>IFERROR(INDEX(申込書!$M$21:$M$45,MATCH(SMALL(申込書!$T$21:$T$45,ROW(申込書!R7)),申込書!$T$21:$T$45,0)),"")</f>
        <v/>
      </c>
      <c r="P10" s="133" t="str">
        <f>IFERROR(INDEX(申込書!$N$21:$N$45,MATCH(SMALL(申込書!$T$21:$T$45,ROW(申込書!S7)),申込書!$T$21:$T$45,0)),"")</f>
        <v/>
      </c>
      <c r="Q10" s="133" t="str">
        <f>IFERROR(INDEX(申込書!$O$21:$O$45,MATCH(SMALL(申込書!$T$21:$T$45,ROW(申込書!T7)),申込書!$T$21:$T$45,0)),"")</f>
        <v/>
      </c>
      <c r="R10" s="133" t="str">
        <f>IFERROR(INDEX(申込書!$P$21:$P$45,MATCH(SMALL(申込書!$T$21:$T$45,ROW(申込書!U7)),申込書!$T$21:$T$45,0)),"")</f>
        <v/>
      </c>
      <c r="S10" s="133" t="str">
        <f>IFERROR(INDEX(申込書!$Q$21:$Q$45,MATCH(SMALL(申込書!$T$21:$T$45,ROW(申込書!V7)),申込書!$T$21:$T$45,0)),"")</f>
        <v/>
      </c>
      <c r="U10" s="134" t="str">
        <f t="shared" si="7"/>
        <v/>
      </c>
      <c r="V10" s="134" t="str">
        <f t="shared" si="5"/>
        <v/>
      </c>
      <c r="W10" s="134" t="str">
        <f t="shared" si="5"/>
        <v/>
      </c>
      <c r="X10" s="134" t="str">
        <f t="shared" si="5"/>
        <v/>
      </c>
      <c r="Y10" s="134" t="str">
        <f t="shared" si="5"/>
        <v/>
      </c>
      <c r="Z10" s="134" t="str">
        <f t="shared" si="8"/>
        <v/>
      </c>
      <c r="AA10" s="134" t="str">
        <f t="shared" si="8"/>
        <v/>
      </c>
    </row>
    <row r="11" spans="1:27" ht="18.75" customHeight="1">
      <c r="A11" s="133">
        <v>8</v>
      </c>
      <c r="B11" s="133" t="str">
        <f t="shared" si="0"/>
        <v/>
      </c>
      <c r="C11" s="133" t="str">
        <f t="shared" si="1"/>
        <v/>
      </c>
      <c r="D11" s="133" t="str">
        <f t="shared" si="2"/>
        <v/>
      </c>
      <c r="F11" s="133">
        <v>8</v>
      </c>
      <c r="G11" s="133" t="str">
        <f t="shared" si="3"/>
        <v/>
      </c>
      <c r="H11" s="133" t="str">
        <f t="shared" si="6"/>
        <v/>
      </c>
      <c r="I11" s="133" t="str">
        <f t="shared" si="4"/>
        <v/>
      </c>
      <c r="L11" s="133" t="str">
        <f>IFERROR(INDEX(申込書!$B$21:$B$45,MATCH(SMALL(申込書!$T$21:$T$45,ROW(申込書!N8)),申込書!$T$21:$T$45,0)),"")</f>
        <v/>
      </c>
      <c r="M11" s="133" t="str">
        <f>IFERROR(INDEX(申込書!$C$21:$C$45,MATCH(SMALL(申込書!$T$21:$T$45,ROW(申込書!Q8)),申込書!$T$21:$T$45,0)),"")</f>
        <v/>
      </c>
      <c r="N11" s="133" t="str">
        <f>IFERROR(INDEX(申込書!$D$21:$D$45,MATCH(SMALL(申込書!$T$21:$T$45,ROW(申込書!R8)),申込書!$T$21:$T$45,0)),"")</f>
        <v/>
      </c>
      <c r="O11" s="133" t="str">
        <f>IFERROR(INDEX(申込書!$M$21:$M$45,MATCH(SMALL(申込書!$T$21:$T$45,ROW(申込書!R8)),申込書!$T$21:$T$45,0)),"")</f>
        <v/>
      </c>
      <c r="P11" s="133" t="str">
        <f>IFERROR(INDEX(申込書!$N$21:$N$45,MATCH(SMALL(申込書!$T$21:$T$45,ROW(申込書!S8)),申込書!$T$21:$T$45,0)),"")</f>
        <v/>
      </c>
      <c r="Q11" s="133" t="str">
        <f>IFERROR(INDEX(申込書!$O$21:$O$45,MATCH(SMALL(申込書!$T$21:$T$45,ROW(申込書!T8)),申込書!$T$21:$T$45,0)),"")</f>
        <v/>
      </c>
      <c r="R11" s="133" t="str">
        <f>IFERROR(INDEX(申込書!$P$21:$P$45,MATCH(SMALL(申込書!$T$21:$T$45,ROW(申込書!U8)),申込書!$T$21:$T$45,0)),"")</f>
        <v/>
      </c>
      <c r="S11" s="133" t="str">
        <f>IFERROR(INDEX(申込書!$Q$21:$Q$45,MATCH(SMALL(申込書!$T$21:$T$45,ROW(申込書!V8)),申込書!$T$21:$T$45,0)),"")</f>
        <v/>
      </c>
      <c r="U11" s="134" t="str">
        <f t="shared" si="7"/>
        <v/>
      </c>
      <c r="V11" s="134" t="str">
        <f t="shared" si="5"/>
        <v/>
      </c>
      <c r="W11" s="134" t="str">
        <f t="shared" si="5"/>
        <v/>
      </c>
      <c r="X11" s="134" t="str">
        <f t="shared" si="5"/>
        <v/>
      </c>
      <c r="Y11" s="134" t="str">
        <f t="shared" si="5"/>
        <v/>
      </c>
      <c r="Z11" s="134" t="str">
        <f t="shared" si="8"/>
        <v/>
      </c>
      <c r="AA11" s="134" t="str">
        <f t="shared" si="8"/>
        <v/>
      </c>
    </row>
    <row r="12" spans="1:27" ht="18.75" customHeight="1">
      <c r="A12" s="133">
        <v>9</v>
      </c>
      <c r="B12" s="133" t="str">
        <f t="shared" si="0"/>
        <v/>
      </c>
      <c r="C12" s="133" t="str">
        <f t="shared" si="1"/>
        <v/>
      </c>
      <c r="D12" s="133" t="str">
        <f t="shared" si="2"/>
        <v/>
      </c>
      <c r="F12" s="133">
        <v>9</v>
      </c>
      <c r="G12" s="133" t="str">
        <f t="shared" si="3"/>
        <v/>
      </c>
      <c r="H12" s="133" t="str">
        <f t="shared" si="6"/>
        <v/>
      </c>
      <c r="I12" s="133" t="str">
        <f t="shared" si="4"/>
        <v/>
      </c>
      <c r="L12" s="133" t="str">
        <f>IFERROR(INDEX(申込書!$B$21:$B$45,MATCH(SMALL(申込書!$T$21:$T$45,ROW(申込書!N9)),申込書!$T$21:$T$45,0)),"")</f>
        <v/>
      </c>
      <c r="M12" s="133" t="str">
        <f>IFERROR(INDEX(申込書!$C$21:$C$45,MATCH(SMALL(申込書!$T$21:$T$45,ROW(申込書!Q9)),申込書!$T$21:$T$45,0)),"")</f>
        <v/>
      </c>
      <c r="N12" s="133" t="str">
        <f>IFERROR(INDEX(申込書!$D$21:$D$45,MATCH(SMALL(申込書!$T$21:$T$45,ROW(申込書!R9)),申込書!$T$21:$T$45,0)),"")</f>
        <v/>
      </c>
      <c r="O12" s="133" t="str">
        <f>IFERROR(INDEX(申込書!$M$21:$M$45,MATCH(SMALL(申込書!$T$21:$T$45,ROW(申込書!R9)),申込書!$T$21:$T$45,0)),"")</f>
        <v/>
      </c>
      <c r="P12" s="133" t="str">
        <f>IFERROR(INDEX(申込書!$N$21:$N$45,MATCH(SMALL(申込書!$T$21:$T$45,ROW(申込書!S9)),申込書!$T$21:$T$45,0)),"")</f>
        <v/>
      </c>
      <c r="Q12" s="133" t="str">
        <f>IFERROR(INDEX(申込書!$O$21:$O$45,MATCH(SMALL(申込書!$T$21:$T$45,ROW(申込書!T9)),申込書!$T$21:$T$45,0)),"")</f>
        <v/>
      </c>
      <c r="R12" s="133" t="str">
        <f>IFERROR(INDEX(申込書!$P$21:$P$45,MATCH(SMALL(申込書!$T$21:$T$45,ROW(申込書!U9)),申込書!$T$21:$T$45,0)),"")</f>
        <v/>
      </c>
      <c r="S12" s="133" t="str">
        <f>IFERROR(INDEX(申込書!$Q$21:$Q$45,MATCH(SMALL(申込書!$T$21:$T$45,ROW(申込書!V9)),申込書!$T$21:$T$45,0)),"")</f>
        <v/>
      </c>
      <c r="U12" s="134" t="str">
        <f t="shared" si="7"/>
        <v/>
      </c>
      <c r="V12" s="134" t="str">
        <f t="shared" si="5"/>
        <v/>
      </c>
      <c r="W12" s="134" t="str">
        <f t="shared" si="5"/>
        <v/>
      </c>
      <c r="X12" s="134" t="str">
        <f t="shared" si="5"/>
        <v/>
      </c>
      <c r="Y12" s="134" t="str">
        <f t="shared" si="5"/>
        <v/>
      </c>
      <c r="Z12" s="134" t="str">
        <f t="shared" si="8"/>
        <v/>
      </c>
      <c r="AA12" s="134" t="str">
        <f t="shared" si="8"/>
        <v/>
      </c>
    </row>
    <row r="13" spans="1:27" ht="18.75" customHeight="1">
      <c r="A13" s="133">
        <v>10</v>
      </c>
      <c r="B13" s="133" t="str">
        <f t="shared" si="0"/>
        <v/>
      </c>
      <c r="C13" s="133" t="str">
        <f t="shared" si="1"/>
        <v/>
      </c>
      <c r="D13" s="133" t="str">
        <f t="shared" si="2"/>
        <v/>
      </c>
      <c r="F13" s="133">
        <v>10</v>
      </c>
      <c r="G13" s="133" t="str">
        <f t="shared" si="3"/>
        <v/>
      </c>
      <c r="H13" s="133" t="str">
        <f t="shared" si="6"/>
        <v/>
      </c>
      <c r="I13" s="133" t="str">
        <f t="shared" si="4"/>
        <v/>
      </c>
      <c r="L13" s="133" t="str">
        <f>IFERROR(INDEX(申込書!$B$21:$B$45,MATCH(SMALL(申込書!$T$21:$T$45,ROW(申込書!N10)),申込書!$T$21:$T$45,0)),"")</f>
        <v/>
      </c>
      <c r="M13" s="133" t="str">
        <f>IFERROR(INDEX(申込書!$C$21:$C$45,MATCH(SMALL(申込書!$T$21:$T$45,ROW(申込書!Q10)),申込書!$T$21:$T$45,0)),"")</f>
        <v/>
      </c>
      <c r="N13" s="133" t="str">
        <f>IFERROR(INDEX(申込書!$D$21:$D$45,MATCH(SMALL(申込書!$T$21:$T$45,ROW(申込書!R10)),申込書!$T$21:$T$45,0)),"")</f>
        <v/>
      </c>
      <c r="O13" s="133" t="str">
        <f>IFERROR(INDEX(申込書!$M$21:$M$45,MATCH(SMALL(申込書!$T$21:$T$45,ROW(申込書!R10)),申込書!$T$21:$T$45,0)),"")</f>
        <v/>
      </c>
      <c r="P13" s="133" t="str">
        <f>IFERROR(INDEX(申込書!$N$21:$N$45,MATCH(SMALL(申込書!$T$21:$T$45,ROW(申込書!S10)),申込書!$T$21:$T$45,0)),"")</f>
        <v/>
      </c>
      <c r="Q13" s="133" t="str">
        <f>IFERROR(INDEX(申込書!$O$21:$O$45,MATCH(SMALL(申込書!$T$21:$T$45,ROW(申込書!T10)),申込書!$T$21:$T$45,0)),"")</f>
        <v/>
      </c>
      <c r="R13" s="133" t="str">
        <f>IFERROR(INDEX(申込書!$P$21:$P$45,MATCH(SMALL(申込書!$T$21:$T$45,ROW(申込書!U10)),申込書!$T$21:$T$45,0)),"")</f>
        <v/>
      </c>
      <c r="S13" s="133" t="str">
        <f>IFERROR(INDEX(申込書!$Q$21:$Q$45,MATCH(SMALL(申込書!$T$21:$T$45,ROW(申込書!V10)),申込書!$T$21:$T$45,0)),"")</f>
        <v/>
      </c>
      <c r="U13" s="134" t="str">
        <f t="shared" si="7"/>
        <v/>
      </c>
      <c r="V13" s="134" t="str">
        <f t="shared" si="5"/>
        <v/>
      </c>
      <c r="W13" s="134" t="str">
        <f t="shared" si="5"/>
        <v/>
      </c>
      <c r="X13" s="134" t="str">
        <f t="shared" si="5"/>
        <v/>
      </c>
      <c r="Y13" s="134" t="str">
        <f t="shared" si="5"/>
        <v/>
      </c>
      <c r="Z13" s="134" t="str">
        <f t="shared" si="8"/>
        <v/>
      </c>
      <c r="AA13" s="134" t="str">
        <f t="shared" si="8"/>
        <v/>
      </c>
    </row>
    <row r="14" spans="1:27" ht="18.75" customHeight="1">
      <c r="A14" s="133">
        <v>11</v>
      </c>
      <c r="B14" s="133" t="str">
        <f t="shared" si="0"/>
        <v/>
      </c>
      <c r="C14" s="133" t="str">
        <f t="shared" si="1"/>
        <v/>
      </c>
      <c r="D14" s="133" t="str">
        <f t="shared" si="2"/>
        <v/>
      </c>
      <c r="F14" s="133">
        <v>11</v>
      </c>
      <c r="G14" s="133" t="str">
        <f t="shared" si="3"/>
        <v/>
      </c>
      <c r="H14" s="133" t="str">
        <f t="shared" si="6"/>
        <v/>
      </c>
      <c r="I14" s="133" t="str">
        <f t="shared" si="4"/>
        <v/>
      </c>
      <c r="L14" s="133" t="str">
        <f>IFERROR(INDEX(申込書!$B$21:$B$45,MATCH(SMALL(申込書!$T$21:$T$45,ROW(申込書!N11)),申込書!$T$21:$T$45,0)),"")</f>
        <v/>
      </c>
      <c r="M14" s="133" t="str">
        <f>IFERROR(INDEX(申込書!$C$21:$C$45,MATCH(SMALL(申込書!$T$21:$T$45,ROW(申込書!Q11)),申込書!$T$21:$T$45,0)),"")</f>
        <v/>
      </c>
      <c r="N14" s="133" t="str">
        <f>IFERROR(INDEX(申込書!$D$21:$D$45,MATCH(SMALL(申込書!$T$21:$T$45,ROW(申込書!R11)),申込書!$T$21:$T$45,0)),"")</f>
        <v/>
      </c>
      <c r="O14" s="133" t="str">
        <f>IFERROR(INDEX(申込書!$M$21:$M$45,MATCH(SMALL(申込書!$T$21:$T$45,ROW(申込書!R11)),申込書!$T$21:$T$45,0)),"")</f>
        <v/>
      </c>
      <c r="P14" s="133" t="str">
        <f>IFERROR(INDEX(申込書!$N$21:$N$45,MATCH(SMALL(申込書!$T$21:$T$45,ROW(申込書!S11)),申込書!$T$21:$T$45,0)),"")</f>
        <v/>
      </c>
      <c r="Q14" s="133" t="str">
        <f>IFERROR(INDEX(申込書!$O$21:$O$45,MATCH(SMALL(申込書!$T$21:$T$45,ROW(申込書!T11)),申込書!$T$21:$T$45,0)),"")</f>
        <v/>
      </c>
      <c r="R14" s="133" t="str">
        <f>IFERROR(INDEX(申込書!$P$21:$P$45,MATCH(SMALL(申込書!$T$21:$T$45,ROW(申込書!U11)),申込書!$T$21:$T$45,0)),"")</f>
        <v/>
      </c>
      <c r="S14" s="133" t="str">
        <f>IFERROR(INDEX(申込書!$Q$21:$Q$45,MATCH(SMALL(申込書!$T$21:$T$45,ROW(申込書!V11)),申込書!$T$21:$T$45,0)),"")</f>
        <v/>
      </c>
      <c r="U14" s="134" t="str">
        <f t="shared" si="7"/>
        <v/>
      </c>
      <c r="V14" s="134" t="str">
        <f t="shared" si="5"/>
        <v/>
      </c>
      <c r="W14" s="134" t="str">
        <f t="shared" si="5"/>
        <v/>
      </c>
      <c r="X14" s="134" t="str">
        <f t="shared" si="5"/>
        <v/>
      </c>
      <c r="Y14" s="134" t="str">
        <f t="shared" si="5"/>
        <v/>
      </c>
      <c r="Z14" s="134" t="str">
        <f t="shared" si="8"/>
        <v/>
      </c>
      <c r="AA14" s="134" t="str">
        <f t="shared" si="8"/>
        <v/>
      </c>
    </row>
    <row r="15" spans="1:27" ht="18.75" customHeight="1">
      <c r="A15" s="133">
        <v>12</v>
      </c>
      <c r="B15" s="133" t="str">
        <f t="shared" si="0"/>
        <v/>
      </c>
      <c r="C15" s="133" t="str">
        <f t="shared" si="1"/>
        <v/>
      </c>
      <c r="D15" s="133" t="str">
        <f t="shared" si="2"/>
        <v/>
      </c>
      <c r="F15" s="133">
        <v>12</v>
      </c>
      <c r="G15" s="133" t="str">
        <f t="shared" si="3"/>
        <v/>
      </c>
      <c r="H15" s="133" t="str">
        <f t="shared" si="6"/>
        <v/>
      </c>
      <c r="I15" s="133" t="str">
        <f t="shared" si="4"/>
        <v/>
      </c>
      <c r="L15" s="133" t="str">
        <f>IFERROR(INDEX(申込書!$B$21:$B$45,MATCH(SMALL(申込書!$T$21:$T$45,ROW(申込書!N12)),申込書!$T$21:$T$45,0)),"")</f>
        <v/>
      </c>
      <c r="M15" s="133" t="str">
        <f>IFERROR(INDEX(申込書!$C$21:$C$45,MATCH(SMALL(申込書!$T$21:$T$45,ROW(申込書!Q12)),申込書!$T$21:$T$45,0)),"")</f>
        <v/>
      </c>
      <c r="N15" s="133" t="str">
        <f>IFERROR(INDEX(申込書!$D$21:$D$45,MATCH(SMALL(申込書!$T$21:$T$45,ROW(申込書!R12)),申込書!$T$21:$T$45,0)),"")</f>
        <v/>
      </c>
      <c r="O15" s="133" t="str">
        <f>IFERROR(INDEX(申込書!$M$21:$M$45,MATCH(SMALL(申込書!$T$21:$T$45,ROW(申込書!R12)),申込書!$T$21:$T$45,0)),"")</f>
        <v/>
      </c>
      <c r="P15" s="133" t="str">
        <f>IFERROR(INDEX(申込書!$N$21:$N$45,MATCH(SMALL(申込書!$T$21:$T$45,ROW(申込書!S12)),申込書!$T$21:$T$45,0)),"")</f>
        <v/>
      </c>
      <c r="Q15" s="133" t="str">
        <f>IFERROR(INDEX(申込書!$O$21:$O$45,MATCH(SMALL(申込書!$T$21:$T$45,ROW(申込書!T12)),申込書!$T$21:$T$45,0)),"")</f>
        <v/>
      </c>
      <c r="R15" s="133" t="str">
        <f>IFERROR(INDEX(申込書!$P$21:$P$45,MATCH(SMALL(申込書!$T$21:$T$45,ROW(申込書!U12)),申込書!$T$21:$T$45,0)),"")</f>
        <v/>
      </c>
      <c r="S15" s="133" t="str">
        <f>IFERROR(INDEX(申込書!$Q$21:$Q$45,MATCH(SMALL(申込書!$T$21:$T$45,ROW(申込書!V12)),申込書!$T$21:$T$45,0)),"")</f>
        <v/>
      </c>
      <c r="U15" s="134" t="str">
        <f t="shared" ref="U15:U23" si="9">IF(O15="〇",ROW(),"")</f>
        <v/>
      </c>
      <c r="V15" s="134" t="str">
        <f t="shared" ref="V15:V23" si="10">IF(P15="〇",ROW(),"")</f>
        <v/>
      </c>
      <c r="W15" s="134" t="str">
        <f t="shared" ref="W15:W23" si="11">IF(Q15="〇",ROW(),"")</f>
        <v/>
      </c>
      <c r="X15" s="134" t="str">
        <f t="shared" ref="X15:X23" si="12">IF(R15="〇",ROW(),"")</f>
        <v/>
      </c>
      <c r="Y15" s="134" t="str">
        <f t="shared" ref="Y15:Y23" si="13">IF(S15="〇",ROW(),"")</f>
        <v/>
      </c>
      <c r="Z15" s="134" t="str">
        <f t="shared" si="8"/>
        <v/>
      </c>
      <c r="AA15" s="134" t="str">
        <f t="shared" si="8"/>
        <v/>
      </c>
    </row>
    <row r="16" spans="1:27" ht="18.75" customHeight="1">
      <c r="A16" s="133">
        <v>13</v>
      </c>
      <c r="B16" s="133" t="str">
        <f t="shared" si="0"/>
        <v/>
      </c>
      <c r="C16" s="133" t="str">
        <f t="shared" si="1"/>
        <v/>
      </c>
      <c r="D16" s="133" t="str">
        <f t="shared" si="2"/>
        <v/>
      </c>
      <c r="F16" s="133">
        <v>13</v>
      </c>
      <c r="G16" s="133" t="str">
        <f t="shared" si="3"/>
        <v/>
      </c>
      <c r="H16" s="133" t="str">
        <f t="shared" si="6"/>
        <v/>
      </c>
      <c r="I16" s="133" t="str">
        <f t="shared" si="4"/>
        <v/>
      </c>
      <c r="L16" s="133" t="str">
        <f>IFERROR(INDEX(申込書!$B$21:$B$45,MATCH(SMALL(申込書!$T$21:$T$45,ROW(申込書!N13)),申込書!$T$21:$T$45,0)),"")</f>
        <v/>
      </c>
      <c r="M16" s="133" t="str">
        <f>IFERROR(INDEX(申込書!$C$21:$C$45,MATCH(SMALL(申込書!$T$21:$T$45,ROW(申込書!Q13)),申込書!$T$21:$T$45,0)),"")</f>
        <v/>
      </c>
      <c r="N16" s="133" t="str">
        <f>IFERROR(INDEX(申込書!$D$21:$D$45,MATCH(SMALL(申込書!$T$21:$T$45,ROW(申込書!R13)),申込書!$T$21:$T$45,0)),"")</f>
        <v/>
      </c>
      <c r="O16" s="133" t="str">
        <f>IFERROR(INDEX(申込書!$M$21:$M$45,MATCH(SMALL(申込書!$T$21:$T$45,ROW(申込書!R13)),申込書!$T$21:$T$45,0)),"")</f>
        <v/>
      </c>
      <c r="P16" s="133" t="str">
        <f>IFERROR(INDEX(申込書!$N$21:$N$45,MATCH(SMALL(申込書!$T$21:$T$45,ROW(申込書!S13)),申込書!$T$21:$T$45,0)),"")</f>
        <v/>
      </c>
      <c r="Q16" s="133" t="str">
        <f>IFERROR(INDEX(申込書!$O$21:$O$45,MATCH(SMALL(申込書!$T$21:$T$45,ROW(申込書!T13)),申込書!$T$21:$T$45,0)),"")</f>
        <v/>
      </c>
      <c r="R16" s="133" t="str">
        <f>IFERROR(INDEX(申込書!$P$21:$P$45,MATCH(SMALL(申込書!$T$21:$T$45,ROW(申込書!U13)),申込書!$T$21:$T$45,0)),"")</f>
        <v/>
      </c>
      <c r="S16" s="133" t="str">
        <f>IFERROR(INDEX(申込書!$Q$21:$Q$45,MATCH(SMALL(申込書!$T$21:$T$45,ROW(申込書!V13)),申込書!$T$21:$T$45,0)),"")</f>
        <v/>
      </c>
      <c r="U16" s="134" t="str">
        <f t="shared" si="9"/>
        <v/>
      </c>
      <c r="V16" s="134" t="str">
        <f t="shared" si="10"/>
        <v/>
      </c>
      <c r="W16" s="134" t="str">
        <f t="shared" si="11"/>
        <v/>
      </c>
      <c r="X16" s="134" t="str">
        <f t="shared" si="12"/>
        <v/>
      </c>
      <c r="Y16" s="134" t="str">
        <f t="shared" si="13"/>
        <v/>
      </c>
      <c r="Z16" s="134" t="str">
        <f t="shared" si="8"/>
        <v/>
      </c>
      <c r="AA16" s="134" t="str">
        <f t="shared" si="8"/>
        <v/>
      </c>
    </row>
    <row r="17" spans="1:27" ht="18.75" customHeight="1">
      <c r="A17" s="133">
        <v>14</v>
      </c>
      <c r="B17" s="133" t="str">
        <f t="shared" si="0"/>
        <v/>
      </c>
      <c r="C17" s="133" t="str">
        <f t="shared" si="1"/>
        <v/>
      </c>
      <c r="D17" s="133" t="str">
        <f t="shared" si="2"/>
        <v/>
      </c>
      <c r="F17" s="133">
        <v>14</v>
      </c>
      <c r="G17" s="133" t="str">
        <f t="shared" si="3"/>
        <v/>
      </c>
      <c r="H17" s="133" t="str">
        <f t="shared" si="6"/>
        <v/>
      </c>
      <c r="I17" s="133" t="str">
        <f t="shared" si="4"/>
        <v/>
      </c>
      <c r="L17" s="133" t="str">
        <f>IFERROR(INDEX(申込書!$B$21:$B$45,MATCH(SMALL(申込書!$T$21:$T$45,ROW(申込書!N14)),申込書!$T$21:$T$45,0)),"")</f>
        <v/>
      </c>
      <c r="M17" s="133" t="str">
        <f>IFERROR(INDEX(申込書!$C$21:$C$45,MATCH(SMALL(申込書!$T$21:$T$45,ROW(申込書!Q14)),申込書!$T$21:$T$45,0)),"")</f>
        <v/>
      </c>
      <c r="N17" s="133" t="str">
        <f>IFERROR(INDEX(申込書!$D$21:$D$45,MATCH(SMALL(申込書!$T$21:$T$45,ROW(申込書!R14)),申込書!$T$21:$T$45,0)),"")</f>
        <v/>
      </c>
      <c r="O17" s="133" t="str">
        <f>IFERROR(INDEX(申込書!$M$21:$M$45,MATCH(SMALL(申込書!$T$21:$T$45,ROW(申込書!R14)),申込書!$T$21:$T$45,0)),"")</f>
        <v/>
      </c>
      <c r="P17" s="133" t="str">
        <f>IFERROR(INDEX(申込書!$N$21:$N$45,MATCH(SMALL(申込書!$T$21:$T$45,ROW(申込書!S14)),申込書!$T$21:$T$45,0)),"")</f>
        <v/>
      </c>
      <c r="Q17" s="133" t="str">
        <f>IFERROR(INDEX(申込書!$O$21:$O$45,MATCH(SMALL(申込書!$T$21:$T$45,ROW(申込書!T14)),申込書!$T$21:$T$45,0)),"")</f>
        <v/>
      </c>
      <c r="R17" s="133" t="str">
        <f>IFERROR(INDEX(申込書!$P$21:$P$45,MATCH(SMALL(申込書!$T$21:$T$45,ROW(申込書!U14)),申込書!$T$21:$T$45,0)),"")</f>
        <v/>
      </c>
      <c r="S17" s="133" t="str">
        <f>IFERROR(INDEX(申込書!$Q$21:$Q$45,MATCH(SMALL(申込書!$T$21:$T$45,ROW(申込書!V14)),申込書!$T$21:$T$45,0)),"")</f>
        <v/>
      </c>
      <c r="U17" s="134" t="str">
        <f t="shared" si="9"/>
        <v/>
      </c>
      <c r="V17" s="134" t="str">
        <f t="shared" si="10"/>
        <v/>
      </c>
      <c r="W17" s="134" t="str">
        <f t="shared" si="11"/>
        <v/>
      </c>
      <c r="X17" s="134" t="str">
        <f t="shared" si="12"/>
        <v/>
      </c>
      <c r="Y17" s="134" t="str">
        <f t="shared" si="13"/>
        <v/>
      </c>
      <c r="Z17" s="134" t="str">
        <f t="shared" si="8"/>
        <v/>
      </c>
      <c r="AA17" s="134" t="str">
        <f t="shared" si="8"/>
        <v/>
      </c>
    </row>
    <row r="18" spans="1:27" ht="18.75" customHeight="1">
      <c r="A18" s="133">
        <v>15</v>
      </c>
      <c r="B18" s="133" t="str">
        <f t="shared" si="0"/>
        <v/>
      </c>
      <c r="C18" s="133" t="str">
        <f t="shared" si="1"/>
        <v/>
      </c>
      <c r="D18" s="133" t="str">
        <f t="shared" si="2"/>
        <v/>
      </c>
      <c r="F18" s="133">
        <v>15</v>
      </c>
      <c r="G18" s="133" t="str">
        <f t="shared" si="3"/>
        <v/>
      </c>
      <c r="H18" s="133" t="str">
        <f t="shared" si="6"/>
        <v/>
      </c>
      <c r="I18" s="133" t="str">
        <f t="shared" si="4"/>
        <v/>
      </c>
      <c r="L18" s="133" t="str">
        <f>IFERROR(INDEX(申込書!$B$21:$B$45,MATCH(SMALL(申込書!$T$21:$T$45,ROW(申込書!N15)),申込書!$T$21:$T$45,0)),"")</f>
        <v/>
      </c>
      <c r="M18" s="133" t="str">
        <f>IFERROR(INDEX(申込書!$C$21:$C$45,MATCH(SMALL(申込書!$T$21:$T$45,ROW(申込書!Q15)),申込書!$T$21:$T$45,0)),"")</f>
        <v/>
      </c>
      <c r="N18" s="133" t="str">
        <f>IFERROR(INDEX(申込書!$D$21:$D$45,MATCH(SMALL(申込書!$T$21:$T$45,ROW(申込書!R15)),申込書!$T$21:$T$45,0)),"")</f>
        <v/>
      </c>
      <c r="O18" s="133" t="str">
        <f>IFERROR(INDEX(申込書!$M$21:$M$45,MATCH(SMALL(申込書!$T$21:$T$45,ROW(申込書!R15)),申込書!$T$21:$T$45,0)),"")</f>
        <v/>
      </c>
      <c r="P18" s="133" t="str">
        <f>IFERROR(INDEX(申込書!$N$21:$N$45,MATCH(SMALL(申込書!$T$21:$T$45,ROW(申込書!S15)),申込書!$T$21:$T$45,0)),"")</f>
        <v/>
      </c>
      <c r="Q18" s="133" t="str">
        <f>IFERROR(INDEX(申込書!$O$21:$O$45,MATCH(SMALL(申込書!$T$21:$T$45,ROW(申込書!T15)),申込書!$T$21:$T$45,0)),"")</f>
        <v/>
      </c>
      <c r="R18" s="133" t="str">
        <f>IFERROR(INDEX(申込書!$P$21:$P$45,MATCH(SMALL(申込書!$T$21:$T$45,ROW(申込書!U15)),申込書!$T$21:$T$45,0)),"")</f>
        <v/>
      </c>
      <c r="S18" s="133" t="str">
        <f>IFERROR(INDEX(申込書!$Q$21:$Q$45,MATCH(SMALL(申込書!$T$21:$T$45,ROW(申込書!V15)),申込書!$T$21:$T$45,0)),"")</f>
        <v/>
      </c>
      <c r="U18" s="134" t="str">
        <f t="shared" si="9"/>
        <v/>
      </c>
      <c r="V18" s="134" t="str">
        <f t="shared" si="10"/>
        <v/>
      </c>
      <c r="W18" s="134" t="str">
        <f t="shared" si="11"/>
        <v/>
      </c>
      <c r="X18" s="134" t="str">
        <f t="shared" si="12"/>
        <v/>
      </c>
      <c r="Y18" s="134" t="str">
        <f t="shared" si="13"/>
        <v/>
      </c>
      <c r="Z18" s="134" t="str">
        <f t="shared" si="8"/>
        <v/>
      </c>
      <c r="AA18" s="134" t="str">
        <f t="shared" si="8"/>
        <v/>
      </c>
    </row>
    <row r="19" spans="1:27" ht="18.75" customHeight="1">
      <c r="A19" s="133">
        <v>16</v>
      </c>
      <c r="B19" s="133" t="str">
        <f t="shared" si="0"/>
        <v/>
      </c>
      <c r="C19" s="133" t="str">
        <f t="shared" si="1"/>
        <v/>
      </c>
      <c r="D19" s="133" t="str">
        <f t="shared" si="2"/>
        <v/>
      </c>
      <c r="F19" s="133">
        <v>16</v>
      </c>
      <c r="G19" s="133" t="str">
        <f t="shared" si="3"/>
        <v/>
      </c>
      <c r="H19" s="133" t="str">
        <f t="shared" si="6"/>
        <v/>
      </c>
      <c r="I19" s="133" t="str">
        <f t="shared" si="4"/>
        <v/>
      </c>
      <c r="L19" s="133" t="str">
        <f>IFERROR(INDEX(申込書!$B$21:$B$45,MATCH(SMALL(申込書!$T$21:$T$45,ROW(申込書!N16)),申込書!$T$21:$T$45,0)),"")</f>
        <v/>
      </c>
      <c r="M19" s="133" t="str">
        <f>IFERROR(INDEX(申込書!$C$21:$C$45,MATCH(SMALL(申込書!$T$21:$T$45,ROW(申込書!Q16)),申込書!$T$21:$T$45,0)),"")</f>
        <v/>
      </c>
      <c r="N19" s="133" t="str">
        <f>IFERROR(INDEX(申込書!$D$21:$D$45,MATCH(SMALL(申込書!$T$21:$T$45,ROW(申込書!R16)),申込書!$T$21:$T$45,0)),"")</f>
        <v/>
      </c>
      <c r="O19" s="133" t="str">
        <f>IFERROR(INDEX(申込書!$M$21:$M$45,MATCH(SMALL(申込書!$T$21:$T$45,ROW(申込書!R16)),申込書!$T$21:$T$45,0)),"")</f>
        <v/>
      </c>
      <c r="P19" s="133" t="str">
        <f>IFERROR(INDEX(申込書!$N$21:$N$45,MATCH(SMALL(申込書!$T$21:$T$45,ROW(申込書!S16)),申込書!$T$21:$T$45,0)),"")</f>
        <v/>
      </c>
      <c r="Q19" s="133" t="str">
        <f>IFERROR(INDEX(申込書!$O$21:$O$45,MATCH(SMALL(申込書!$T$21:$T$45,ROW(申込書!T16)),申込書!$T$21:$T$45,0)),"")</f>
        <v/>
      </c>
      <c r="R19" s="133" t="str">
        <f>IFERROR(INDEX(申込書!$P$21:$P$45,MATCH(SMALL(申込書!$T$21:$T$45,ROW(申込書!U16)),申込書!$T$21:$T$45,0)),"")</f>
        <v/>
      </c>
      <c r="S19" s="133" t="str">
        <f>IFERROR(INDEX(申込書!$Q$21:$Q$45,MATCH(SMALL(申込書!$T$21:$T$45,ROW(申込書!V16)),申込書!$T$21:$T$45,0)),"")</f>
        <v/>
      </c>
      <c r="U19" s="134" t="str">
        <f t="shared" si="9"/>
        <v/>
      </c>
      <c r="V19" s="134" t="str">
        <f t="shared" si="10"/>
        <v/>
      </c>
      <c r="W19" s="134" t="str">
        <f t="shared" si="11"/>
        <v/>
      </c>
      <c r="X19" s="134" t="str">
        <f t="shared" si="12"/>
        <v/>
      </c>
      <c r="Y19" s="134" t="str">
        <f t="shared" si="13"/>
        <v/>
      </c>
      <c r="Z19" s="134" t="str">
        <f t="shared" si="8"/>
        <v/>
      </c>
      <c r="AA19" s="134" t="str">
        <f t="shared" si="8"/>
        <v/>
      </c>
    </row>
    <row r="20" spans="1:27" ht="18.75" customHeight="1">
      <c r="A20" s="133">
        <v>17</v>
      </c>
      <c r="B20" s="133" t="str">
        <f t="shared" si="0"/>
        <v/>
      </c>
      <c r="C20" s="133" t="str">
        <f t="shared" si="1"/>
        <v/>
      </c>
      <c r="D20" s="133" t="str">
        <f t="shared" si="2"/>
        <v/>
      </c>
      <c r="F20" s="133">
        <v>17</v>
      </c>
      <c r="G20" s="133" t="str">
        <f t="shared" si="3"/>
        <v/>
      </c>
      <c r="H20" s="133" t="str">
        <f t="shared" si="6"/>
        <v/>
      </c>
      <c r="I20" s="133" t="str">
        <f t="shared" si="4"/>
        <v/>
      </c>
      <c r="L20" s="133" t="str">
        <f>IFERROR(INDEX(申込書!$B$21:$B$45,MATCH(SMALL(申込書!$T$21:$T$45,ROW(申込書!N17)),申込書!$T$21:$T$45,0)),"")</f>
        <v/>
      </c>
      <c r="M20" s="133" t="str">
        <f>IFERROR(INDEX(申込書!$C$21:$C$45,MATCH(SMALL(申込書!$T$21:$T$45,ROW(申込書!Q17)),申込書!$T$21:$T$45,0)),"")</f>
        <v/>
      </c>
      <c r="N20" s="133" t="str">
        <f>IFERROR(INDEX(申込書!$D$21:$D$45,MATCH(SMALL(申込書!$T$21:$T$45,ROW(申込書!R17)),申込書!$T$21:$T$45,0)),"")</f>
        <v/>
      </c>
      <c r="O20" s="133" t="str">
        <f>IFERROR(INDEX(申込書!$M$21:$M$45,MATCH(SMALL(申込書!$T$21:$T$45,ROW(申込書!R17)),申込書!$T$21:$T$45,0)),"")</f>
        <v/>
      </c>
      <c r="P20" s="133" t="str">
        <f>IFERROR(INDEX(申込書!$N$21:$N$45,MATCH(SMALL(申込書!$T$21:$T$45,ROW(申込書!S17)),申込書!$T$21:$T$45,0)),"")</f>
        <v/>
      </c>
      <c r="Q20" s="133" t="str">
        <f>IFERROR(INDEX(申込書!$O$21:$O$45,MATCH(SMALL(申込書!$T$21:$T$45,ROW(申込書!T17)),申込書!$T$21:$T$45,0)),"")</f>
        <v/>
      </c>
      <c r="R20" s="133" t="str">
        <f>IFERROR(INDEX(申込書!$P$21:$P$45,MATCH(SMALL(申込書!$T$21:$T$45,ROW(申込書!U17)),申込書!$T$21:$T$45,0)),"")</f>
        <v/>
      </c>
      <c r="S20" s="133" t="str">
        <f>IFERROR(INDEX(申込書!$Q$21:$Q$45,MATCH(SMALL(申込書!$T$21:$T$45,ROW(申込書!V17)),申込書!$T$21:$T$45,0)),"")</f>
        <v/>
      </c>
      <c r="U20" s="134" t="str">
        <f t="shared" si="9"/>
        <v/>
      </c>
      <c r="V20" s="134" t="str">
        <f t="shared" si="10"/>
        <v/>
      </c>
      <c r="W20" s="134" t="str">
        <f t="shared" si="11"/>
        <v/>
      </c>
      <c r="X20" s="134" t="str">
        <f t="shared" si="12"/>
        <v/>
      </c>
      <c r="Y20" s="134" t="str">
        <f t="shared" si="13"/>
        <v/>
      </c>
      <c r="Z20" s="134" t="str">
        <f t="shared" si="8"/>
        <v/>
      </c>
      <c r="AA20" s="134" t="str">
        <f t="shared" si="8"/>
        <v/>
      </c>
    </row>
    <row r="21" spans="1:27" ht="18.75" customHeight="1">
      <c r="A21" s="133">
        <v>18</v>
      </c>
      <c r="B21" s="133" t="str">
        <f t="shared" si="0"/>
        <v/>
      </c>
      <c r="C21" s="133" t="str">
        <f t="shared" si="1"/>
        <v/>
      </c>
      <c r="D21" s="133" t="str">
        <f t="shared" si="2"/>
        <v/>
      </c>
      <c r="F21" s="133">
        <v>18</v>
      </c>
      <c r="G21" s="133" t="str">
        <f t="shared" si="3"/>
        <v/>
      </c>
      <c r="H21" s="133" t="str">
        <f t="shared" si="6"/>
        <v/>
      </c>
      <c r="I21" s="133" t="str">
        <f t="shared" si="4"/>
        <v/>
      </c>
      <c r="L21" s="133" t="str">
        <f>IFERROR(INDEX(申込書!$B$21:$B$45,MATCH(SMALL(申込書!$T$21:$T$45,ROW(申込書!N18)),申込書!$T$21:$T$45,0)),"")</f>
        <v/>
      </c>
      <c r="M21" s="133" t="str">
        <f>IFERROR(INDEX(申込書!$C$21:$C$45,MATCH(SMALL(申込書!$T$21:$T$45,ROW(申込書!Q18)),申込書!$T$21:$T$45,0)),"")</f>
        <v/>
      </c>
      <c r="N21" s="133" t="str">
        <f>IFERROR(INDEX(申込書!$D$21:$D$45,MATCH(SMALL(申込書!$T$21:$T$45,ROW(申込書!R18)),申込書!$T$21:$T$45,0)),"")</f>
        <v/>
      </c>
      <c r="O21" s="133" t="str">
        <f>IFERROR(INDEX(申込書!$M$21:$M$45,MATCH(SMALL(申込書!$T$21:$T$45,ROW(申込書!R18)),申込書!$T$21:$T$45,0)),"")</f>
        <v/>
      </c>
      <c r="P21" s="133" t="str">
        <f>IFERROR(INDEX(申込書!$N$21:$N$45,MATCH(SMALL(申込書!$T$21:$T$45,ROW(申込書!S18)),申込書!$T$21:$T$45,0)),"")</f>
        <v/>
      </c>
      <c r="Q21" s="133" t="str">
        <f>IFERROR(INDEX(申込書!$O$21:$O$45,MATCH(SMALL(申込書!$T$21:$T$45,ROW(申込書!T18)),申込書!$T$21:$T$45,0)),"")</f>
        <v/>
      </c>
      <c r="R21" s="133" t="str">
        <f>IFERROR(INDEX(申込書!$P$21:$P$45,MATCH(SMALL(申込書!$T$21:$T$45,ROW(申込書!U18)),申込書!$T$21:$T$45,0)),"")</f>
        <v/>
      </c>
      <c r="S21" s="133" t="str">
        <f>IFERROR(INDEX(申込書!$Q$21:$Q$45,MATCH(SMALL(申込書!$T$21:$T$45,ROW(申込書!V18)),申込書!$T$21:$T$45,0)),"")</f>
        <v/>
      </c>
      <c r="U21" s="134" t="str">
        <f t="shared" si="9"/>
        <v/>
      </c>
      <c r="V21" s="134" t="str">
        <f t="shared" si="10"/>
        <v/>
      </c>
      <c r="W21" s="134" t="str">
        <f t="shared" si="11"/>
        <v/>
      </c>
      <c r="X21" s="134" t="str">
        <f t="shared" si="12"/>
        <v/>
      </c>
      <c r="Y21" s="134" t="str">
        <f t="shared" si="13"/>
        <v/>
      </c>
      <c r="Z21" s="134" t="str">
        <f t="shared" si="8"/>
        <v/>
      </c>
      <c r="AA21" s="134" t="str">
        <f t="shared" si="8"/>
        <v/>
      </c>
    </row>
    <row r="22" spans="1:27" ht="18.75" customHeight="1">
      <c r="A22" s="133">
        <v>19</v>
      </c>
      <c r="B22" s="133" t="str">
        <f t="shared" si="0"/>
        <v/>
      </c>
      <c r="C22" s="133" t="str">
        <f t="shared" si="1"/>
        <v/>
      </c>
      <c r="D22" s="133" t="str">
        <f t="shared" si="2"/>
        <v/>
      </c>
      <c r="F22" s="133">
        <v>19</v>
      </c>
      <c r="G22" s="133" t="str">
        <f t="shared" si="3"/>
        <v/>
      </c>
      <c r="H22" s="133" t="str">
        <f t="shared" si="6"/>
        <v/>
      </c>
      <c r="I22" s="133" t="str">
        <f t="shared" si="4"/>
        <v/>
      </c>
      <c r="L22" s="133" t="str">
        <f>IFERROR(INDEX(申込書!$B$21:$B$45,MATCH(SMALL(申込書!$T$21:$T$45,ROW(申込書!N19)),申込書!$T$21:$T$45,0)),"")</f>
        <v/>
      </c>
      <c r="M22" s="133" t="str">
        <f>IFERROR(INDEX(申込書!$C$21:$C$45,MATCH(SMALL(申込書!$T$21:$T$45,ROW(申込書!Q19)),申込書!$T$21:$T$45,0)),"")</f>
        <v/>
      </c>
      <c r="N22" s="133" t="str">
        <f>IFERROR(INDEX(申込書!$D$21:$D$45,MATCH(SMALL(申込書!$T$21:$T$45,ROW(申込書!R19)),申込書!$T$21:$T$45,0)),"")</f>
        <v/>
      </c>
      <c r="O22" s="133" t="str">
        <f>IFERROR(INDEX(申込書!$M$21:$M$45,MATCH(SMALL(申込書!$T$21:$T$45,ROW(申込書!R19)),申込書!$T$21:$T$45,0)),"")</f>
        <v/>
      </c>
      <c r="P22" s="133" t="str">
        <f>IFERROR(INDEX(申込書!$N$21:$N$45,MATCH(SMALL(申込書!$T$21:$T$45,ROW(申込書!S19)),申込書!$T$21:$T$45,0)),"")</f>
        <v/>
      </c>
      <c r="Q22" s="133" t="str">
        <f>IFERROR(INDEX(申込書!$O$21:$O$45,MATCH(SMALL(申込書!$T$21:$T$45,ROW(申込書!T19)),申込書!$T$21:$T$45,0)),"")</f>
        <v/>
      </c>
      <c r="R22" s="133" t="str">
        <f>IFERROR(INDEX(申込書!$P$21:$P$45,MATCH(SMALL(申込書!$T$21:$T$45,ROW(申込書!U19)),申込書!$T$21:$T$45,0)),"")</f>
        <v/>
      </c>
      <c r="S22" s="133" t="str">
        <f>IFERROR(INDEX(申込書!$Q$21:$Q$45,MATCH(SMALL(申込書!$T$21:$T$45,ROW(申込書!V19)),申込書!$T$21:$T$45,0)),"")</f>
        <v/>
      </c>
      <c r="U22" s="134" t="str">
        <f t="shared" si="9"/>
        <v/>
      </c>
      <c r="V22" s="134" t="str">
        <f t="shared" si="10"/>
        <v/>
      </c>
      <c r="W22" s="134" t="str">
        <f t="shared" si="11"/>
        <v/>
      </c>
      <c r="X22" s="134" t="str">
        <f t="shared" si="12"/>
        <v/>
      </c>
      <c r="Y22" s="134" t="str">
        <f t="shared" si="13"/>
        <v/>
      </c>
      <c r="Z22" s="134" t="str">
        <f t="shared" si="8"/>
        <v/>
      </c>
      <c r="AA22" s="134" t="str">
        <f t="shared" si="8"/>
        <v/>
      </c>
    </row>
    <row r="23" spans="1:27" ht="18.75" customHeight="1">
      <c r="A23" s="133">
        <v>20</v>
      </c>
      <c r="B23" s="133" t="str">
        <f t="shared" si="0"/>
        <v/>
      </c>
      <c r="C23" s="133" t="str">
        <f t="shared" si="1"/>
        <v/>
      </c>
      <c r="D23" s="133" t="str">
        <f t="shared" si="2"/>
        <v/>
      </c>
      <c r="F23" s="133">
        <v>20</v>
      </c>
      <c r="G23" s="133" t="str">
        <f t="shared" si="3"/>
        <v/>
      </c>
      <c r="H23" s="133" t="str">
        <f t="shared" si="6"/>
        <v/>
      </c>
      <c r="I23" s="133" t="str">
        <f t="shared" si="4"/>
        <v/>
      </c>
      <c r="L23" s="133" t="str">
        <f>IFERROR(INDEX(申込書!$B$21:$B$45,MATCH(SMALL(申込書!$T$21:$T$45,ROW(申込書!N20)),申込書!$T$21:$T$45,0)),"")</f>
        <v/>
      </c>
      <c r="M23" s="133" t="str">
        <f>IFERROR(INDEX(申込書!$C$21:$C$45,MATCH(SMALL(申込書!$T$21:$T$45,ROW(申込書!Q20)),申込書!$T$21:$T$45,0)),"")</f>
        <v/>
      </c>
      <c r="N23" s="133" t="str">
        <f>IFERROR(INDEX(申込書!$D$21:$D$45,MATCH(SMALL(申込書!$T$21:$T$45,ROW(申込書!R20)),申込書!$T$21:$T$45,0)),"")</f>
        <v/>
      </c>
      <c r="O23" s="133" t="str">
        <f>IFERROR(INDEX(申込書!$M$21:$M$45,MATCH(SMALL(申込書!$T$21:$T$45,ROW(申込書!R20)),申込書!$T$21:$T$45,0)),"")</f>
        <v/>
      </c>
      <c r="P23" s="133" t="str">
        <f>IFERROR(INDEX(申込書!$N$21:$N$45,MATCH(SMALL(申込書!$T$21:$T$45,ROW(申込書!S20)),申込書!$T$21:$T$45,0)),"")</f>
        <v/>
      </c>
      <c r="Q23" s="133" t="str">
        <f>IFERROR(INDEX(申込書!$O$21:$O$45,MATCH(SMALL(申込書!$T$21:$T$45,ROW(申込書!T20)),申込書!$T$21:$T$45,0)),"")</f>
        <v/>
      </c>
      <c r="R23" s="133" t="str">
        <f>IFERROR(INDEX(申込書!$P$21:$P$45,MATCH(SMALL(申込書!$T$21:$T$45,ROW(申込書!U20)),申込書!$T$21:$T$45,0)),"")</f>
        <v/>
      </c>
      <c r="S23" s="133" t="str">
        <f>IFERROR(INDEX(申込書!$Q$21:$Q$45,MATCH(SMALL(申込書!$T$21:$T$45,ROW(申込書!V20)),申込書!$T$21:$T$45,0)),"")</f>
        <v/>
      </c>
      <c r="U23" s="134" t="str">
        <f t="shared" si="9"/>
        <v/>
      </c>
      <c r="V23" s="134" t="str">
        <f t="shared" si="10"/>
        <v/>
      </c>
      <c r="W23" s="134" t="str">
        <f t="shared" si="11"/>
        <v/>
      </c>
      <c r="X23" s="134" t="str">
        <f t="shared" si="12"/>
        <v/>
      </c>
      <c r="Y23" s="134" t="str">
        <f t="shared" si="13"/>
        <v/>
      </c>
      <c r="Z23" s="134" t="str">
        <f t="shared" si="8"/>
        <v/>
      </c>
      <c r="AA23" s="134" t="str">
        <f t="shared" si="8"/>
        <v/>
      </c>
    </row>
    <row r="24" spans="1:27" ht="18.75" customHeight="1">
      <c r="L24" s="138"/>
      <c r="M24" s="138"/>
      <c r="N24" s="138"/>
      <c r="O24" s="138"/>
      <c r="P24" s="138"/>
      <c r="Q24" s="138"/>
      <c r="R24" s="138"/>
      <c r="S24" s="138"/>
    </row>
    <row r="25" spans="1:27" ht="18.75" customHeight="1">
      <c r="A25" s="266" t="s">
        <v>50</v>
      </c>
      <c r="B25" s="266"/>
      <c r="C25" s="266"/>
      <c r="D25" s="266"/>
      <c r="F25" s="267" t="s">
        <v>53</v>
      </c>
      <c r="G25" s="267"/>
      <c r="H25" s="267"/>
      <c r="I25" s="267"/>
      <c r="L25" s="138" t="s">
        <v>41</v>
      </c>
      <c r="M25" s="138"/>
      <c r="N25" s="138"/>
      <c r="O25" s="138"/>
      <c r="P25" s="138"/>
      <c r="Q25" s="138"/>
      <c r="R25" s="138"/>
      <c r="S25" s="138"/>
    </row>
    <row r="26" spans="1:27" ht="18.75" customHeight="1">
      <c r="A26" s="139" t="s">
        <v>36</v>
      </c>
      <c r="B26" s="139" t="s">
        <v>38</v>
      </c>
      <c r="C26" s="139" t="s">
        <v>29</v>
      </c>
      <c r="D26" s="139" t="s">
        <v>39</v>
      </c>
      <c r="F26" s="140" t="s">
        <v>36</v>
      </c>
      <c r="G26" s="140" t="s">
        <v>38</v>
      </c>
      <c r="H26" s="140" t="s">
        <v>29</v>
      </c>
      <c r="I26" s="140" t="s">
        <v>39</v>
      </c>
      <c r="L26" s="141" t="s">
        <v>37</v>
      </c>
      <c r="M26" s="141" t="s">
        <v>29</v>
      </c>
      <c r="N26" s="141" t="s">
        <v>39</v>
      </c>
      <c r="O26" s="141" t="s">
        <v>42</v>
      </c>
      <c r="P26" s="141" t="s">
        <v>43</v>
      </c>
      <c r="Q26" s="141" t="s">
        <v>44</v>
      </c>
      <c r="R26" s="141" t="s">
        <v>45</v>
      </c>
      <c r="S26" s="141" t="s">
        <v>46</v>
      </c>
      <c r="U26" s="137" t="s">
        <v>42</v>
      </c>
      <c r="V26" s="137" t="s">
        <v>43</v>
      </c>
      <c r="W26" s="137" t="s">
        <v>44</v>
      </c>
      <c r="X26" s="137" t="s">
        <v>45</v>
      </c>
      <c r="Y26" s="137" t="s">
        <v>46</v>
      </c>
      <c r="Z26" s="134" t="s">
        <v>48</v>
      </c>
      <c r="AA26" s="134" t="s">
        <v>49</v>
      </c>
    </row>
    <row r="27" spans="1:27" ht="18.75" customHeight="1">
      <c r="A27" s="133">
        <v>1</v>
      </c>
      <c r="B27" s="133" t="str">
        <f t="shared" ref="B27:B46" si="14">IFERROR(INDEX($L$4:$L$23,MATCH(SMALL($V$4:$V$23,ROW(B1)),$V$4:$V$23,0)),"")</f>
        <v/>
      </c>
      <c r="C27" s="133" t="str">
        <f t="shared" ref="C27:C46" si="15">IFERROR(INDEX($M$4:$M$23,MATCH(SMALL($V$4:$V$23,ROW(A1)),$V$4:$V$23,0)),"")</f>
        <v/>
      </c>
      <c r="D27" s="133" t="str">
        <f t="shared" ref="D27:D46" si="16">IFERROR(INDEX($N$4:$N$23,MATCH(SMALL($V$4:$V$23,ROW(C1)),$V$4:$V$23,0)),"")</f>
        <v/>
      </c>
      <c r="F27" s="133">
        <v>1</v>
      </c>
      <c r="G27" s="133" t="str">
        <f t="shared" ref="G27:G46" si="17">IFERROR(INDEX($L$27:$L$46,MATCH(SMALL($V$27:$V$46,ROW(B1)),$V$27:$V$46,0)),"")</f>
        <v/>
      </c>
      <c r="H27" s="133" t="str">
        <f>IFERROR(INDEX($M$27:$M$46,MATCH(SMALL($V$27:$V$46,ROW(A1)),$V$27:$V$46,0)),"")</f>
        <v/>
      </c>
      <c r="I27" s="133" t="str">
        <f t="shared" ref="I27:I46" si="18">IFERROR(INDEX($N$27:$N$46,MATCH(SMALL($V$27:$V$46,ROW(C1)),$V$27:$V$46,0)),"")</f>
        <v/>
      </c>
      <c r="L27" s="141" t="str">
        <f>IFERROR(INDEX(申込書!$B$21:$B$45,MATCH(SMALL(申込書!$U$21:$U$45,ROW(申込書!S1)),申込書!$U$21:$U$45,0)),"")</f>
        <v/>
      </c>
      <c r="M27" s="141" t="str">
        <f>IFERROR(INDEX(申込書!$C$21:$C$45,MATCH(SMALL(申込書!$U$21:$U$45,ROW(申込書!V1)),申込書!$U$21:$U$45,0)),"")</f>
        <v/>
      </c>
      <c r="N27" s="141" t="str">
        <f>IFERROR(INDEX(申込書!$D$21:$D$45,MATCH(SMALL(申込書!$U$21:$U$45,ROW(申込書!W1)),申込書!$U$21:$U$45,0)),"")</f>
        <v/>
      </c>
      <c r="O27" s="141" t="str">
        <f>IFERROR(INDEX(申込書!$M$21:$M$45,MATCH(SMALL(申込書!$U$21:$U$45,ROW(申込書!X1)),申込書!$U$21:$U$45,0)),"")</f>
        <v/>
      </c>
      <c r="P27" s="141" t="str">
        <f>IFERROR(INDEX(申込書!$N$21:$N$45,MATCH(SMALL(申込書!$U$21:$U$45,ROW(申込書!Y1)),申込書!$U$21:$U$45,0)),"")</f>
        <v/>
      </c>
      <c r="Q27" s="141" t="str">
        <f>IFERROR(INDEX(申込書!$O$21:$O$45,MATCH(SMALL(申込書!$U$21:$U$45,ROW(申込書!Z1)),申込書!$U$21:$U$45,0)),"")</f>
        <v/>
      </c>
      <c r="R27" s="141" t="str">
        <f>IFERROR(INDEX(申込書!$P$21:$P$45,MATCH(SMALL(申込書!$U$21:$U$45,ROW(申込書!AA1)),申込書!$U$21:$U$45,0)),"")</f>
        <v/>
      </c>
      <c r="S27" s="141" t="str">
        <f>IFERROR(INDEX(申込書!$Q$21:$Q$45,MATCH(SMALL(申込書!$U$21:$U$45,ROW(申込書!AB1)),申込書!$U$21:$U$45,0)),"")</f>
        <v/>
      </c>
      <c r="U27" s="134" t="str">
        <f>IF(O27="〇",ROW(),"")</f>
        <v/>
      </c>
      <c r="V27" s="134" t="str">
        <f t="shared" ref="V27:Y35" si="19">IF(P27="〇",ROW(),"")</f>
        <v/>
      </c>
      <c r="W27" s="134" t="str">
        <f t="shared" si="19"/>
        <v/>
      </c>
      <c r="X27" s="134" t="str">
        <f t="shared" si="19"/>
        <v/>
      </c>
      <c r="Y27" s="134" t="str">
        <f t="shared" si="19"/>
        <v/>
      </c>
      <c r="Z27" s="134" t="str">
        <f>IF(R27="▲補欠",ROW(),"")</f>
        <v/>
      </c>
      <c r="AA27" s="134" t="str">
        <f>IF(S27="▲補欠",ROW(),"")</f>
        <v/>
      </c>
    </row>
    <row r="28" spans="1:27" ht="18.75" customHeight="1">
      <c r="A28" s="133">
        <v>2</v>
      </c>
      <c r="B28" s="133" t="str">
        <f t="shared" si="14"/>
        <v/>
      </c>
      <c r="C28" s="133" t="str">
        <f t="shared" si="15"/>
        <v/>
      </c>
      <c r="D28" s="133" t="str">
        <f t="shared" si="16"/>
        <v/>
      </c>
      <c r="F28" s="133">
        <v>2</v>
      </c>
      <c r="G28" s="133" t="str">
        <f t="shared" si="17"/>
        <v/>
      </c>
      <c r="H28" s="133" t="str">
        <f t="shared" ref="H28:H46" si="20">IFERROR(INDEX($M$27:$M$46,MATCH(SMALL($V$27:$V$46,ROW(A2)),$V$27:$V$46,0)),"")</f>
        <v/>
      </c>
      <c r="I28" s="133" t="str">
        <f t="shared" si="18"/>
        <v/>
      </c>
      <c r="L28" s="141" t="str">
        <f>IFERROR(INDEX(申込書!$B$21:$B$45,MATCH(SMALL(申込書!$U$21:$U$45,ROW(申込書!S2)),申込書!$U$21:$U$45,0)),"")</f>
        <v/>
      </c>
      <c r="M28" s="141" t="str">
        <f>IFERROR(INDEX(申込書!$C$21:$C$45,MATCH(SMALL(申込書!$U$21:$U$45,ROW(申込書!V2)),申込書!$U$21:$U$45,0)),"")</f>
        <v/>
      </c>
      <c r="N28" s="141" t="str">
        <f>IFERROR(INDEX(申込書!$D$21:$D$45,MATCH(SMALL(申込書!$U$21:$U$45,ROW(申込書!W2)),申込書!$U$21:$U$45,0)),"")</f>
        <v/>
      </c>
      <c r="O28" s="141" t="str">
        <f>IFERROR(INDEX(申込書!$M$21:$M$45,MATCH(SMALL(申込書!$U$21:$U$45,ROW(申込書!X2)),申込書!$U$21:$U$45,0)),"")</f>
        <v/>
      </c>
      <c r="P28" s="141" t="str">
        <f>IFERROR(INDEX(申込書!$N$21:$N$45,MATCH(SMALL(申込書!$U$21:$U$45,ROW(申込書!Y2)),申込書!$U$21:$U$45,0)),"")</f>
        <v/>
      </c>
      <c r="Q28" s="141" t="str">
        <f>IFERROR(INDEX(申込書!$O$21:$O$45,MATCH(SMALL(申込書!$U$21:$U$45,ROW(申込書!Z2)),申込書!$U$21:$U$45,0)),"")</f>
        <v/>
      </c>
      <c r="R28" s="141" t="str">
        <f>IFERROR(INDEX(申込書!$P$21:$P$45,MATCH(SMALL(申込書!$U$21:$U$45,ROW(申込書!AA2)),申込書!$U$21:$U$45,0)),"")</f>
        <v/>
      </c>
      <c r="S28" s="141" t="str">
        <f>IFERROR(INDEX(申込書!$Q$21:$Q$45,MATCH(SMALL(申込書!$U$21:$U$45,ROW(申込書!AB2)),申込書!$U$21:$U$45,0)),"")</f>
        <v/>
      </c>
      <c r="U28" s="134" t="str">
        <f t="shared" ref="U28:U35" si="21">IF(O28="〇",ROW(),"")</f>
        <v/>
      </c>
      <c r="V28" s="134" t="str">
        <f t="shared" si="19"/>
        <v/>
      </c>
      <c r="W28" s="134" t="str">
        <f t="shared" si="19"/>
        <v/>
      </c>
      <c r="X28" s="134" t="str">
        <f t="shared" si="19"/>
        <v/>
      </c>
      <c r="Y28" s="134" t="str">
        <f t="shared" si="19"/>
        <v/>
      </c>
      <c r="Z28" s="134" t="str">
        <f t="shared" ref="Z28:Z46" si="22">IF(R28="▲補欠",ROW(),"")</f>
        <v/>
      </c>
      <c r="AA28" s="134" t="str">
        <f t="shared" ref="AA28:AA46" si="23">IF(S28="▲補欠",ROW(),"")</f>
        <v/>
      </c>
    </row>
    <row r="29" spans="1:27" ht="18.75" customHeight="1">
      <c r="A29" s="133">
        <v>3</v>
      </c>
      <c r="B29" s="133" t="str">
        <f t="shared" si="14"/>
        <v/>
      </c>
      <c r="C29" s="133" t="str">
        <f t="shared" si="15"/>
        <v/>
      </c>
      <c r="D29" s="133" t="str">
        <f t="shared" si="16"/>
        <v/>
      </c>
      <c r="F29" s="133">
        <v>3</v>
      </c>
      <c r="G29" s="133" t="str">
        <f t="shared" si="17"/>
        <v/>
      </c>
      <c r="H29" s="133" t="str">
        <f t="shared" si="20"/>
        <v/>
      </c>
      <c r="I29" s="133" t="str">
        <f t="shared" si="18"/>
        <v/>
      </c>
      <c r="L29" s="141" t="str">
        <f>IFERROR(INDEX(申込書!$B$21:$B$45,MATCH(SMALL(申込書!$U$21:$U$45,ROW(申込書!S3)),申込書!$U$21:$U$45,0)),"")</f>
        <v/>
      </c>
      <c r="M29" s="141" t="str">
        <f>IFERROR(INDEX(申込書!$C$21:$C$45,MATCH(SMALL(申込書!$U$21:$U$45,ROW(申込書!V3)),申込書!$U$21:$U$45,0)),"")</f>
        <v/>
      </c>
      <c r="N29" s="141" t="str">
        <f>IFERROR(INDEX(申込書!$D$21:$D$45,MATCH(SMALL(申込書!$U$21:$U$45,ROW(申込書!W3)),申込書!$U$21:$U$45,0)),"")</f>
        <v/>
      </c>
      <c r="O29" s="141" t="str">
        <f>IFERROR(INDEX(申込書!$M$21:$M$45,MATCH(SMALL(申込書!$U$21:$U$45,ROW(申込書!X3)),申込書!$U$21:$U$45,0)),"")</f>
        <v/>
      </c>
      <c r="P29" s="141" t="str">
        <f>IFERROR(INDEX(申込書!$N$21:$N$45,MATCH(SMALL(申込書!$U$21:$U$45,ROW(申込書!Y3)),申込書!$U$21:$U$45,0)),"")</f>
        <v/>
      </c>
      <c r="Q29" s="141" t="str">
        <f>IFERROR(INDEX(申込書!$O$21:$O$45,MATCH(SMALL(申込書!$U$21:$U$45,ROW(申込書!Z3)),申込書!$U$21:$U$45,0)),"")</f>
        <v/>
      </c>
      <c r="R29" s="141" t="str">
        <f>IFERROR(INDEX(申込書!$P$21:$P$45,MATCH(SMALL(申込書!$U$21:$U$45,ROW(申込書!AA3)),申込書!$U$21:$U$45,0)),"")</f>
        <v/>
      </c>
      <c r="S29" s="141" t="str">
        <f>IFERROR(INDEX(申込書!$Q$21:$Q$45,MATCH(SMALL(申込書!$U$21:$U$45,ROW(申込書!AB3)),申込書!$U$21:$U$45,0)),"")</f>
        <v/>
      </c>
      <c r="U29" s="134" t="str">
        <f t="shared" si="21"/>
        <v/>
      </c>
      <c r="V29" s="134" t="str">
        <f t="shared" si="19"/>
        <v/>
      </c>
      <c r="W29" s="134" t="str">
        <f t="shared" si="19"/>
        <v/>
      </c>
      <c r="X29" s="134" t="str">
        <f t="shared" si="19"/>
        <v/>
      </c>
      <c r="Y29" s="134" t="str">
        <f t="shared" si="19"/>
        <v/>
      </c>
      <c r="Z29" s="134" t="str">
        <f t="shared" si="22"/>
        <v/>
      </c>
      <c r="AA29" s="134" t="str">
        <f t="shared" si="23"/>
        <v/>
      </c>
    </row>
    <row r="30" spans="1:27" ht="18.75" customHeight="1">
      <c r="A30" s="133">
        <v>4</v>
      </c>
      <c r="B30" s="133" t="str">
        <f t="shared" si="14"/>
        <v/>
      </c>
      <c r="C30" s="133" t="str">
        <f t="shared" si="15"/>
        <v/>
      </c>
      <c r="D30" s="133" t="str">
        <f t="shared" si="16"/>
        <v/>
      </c>
      <c r="F30" s="133">
        <v>4</v>
      </c>
      <c r="G30" s="133" t="str">
        <f t="shared" si="17"/>
        <v/>
      </c>
      <c r="H30" s="133" t="str">
        <f t="shared" si="20"/>
        <v/>
      </c>
      <c r="I30" s="133" t="str">
        <f t="shared" si="18"/>
        <v/>
      </c>
      <c r="L30" s="141" t="str">
        <f>IFERROR(INDEX(申込書!$B$21:$B$45,MATCH(SMALL(申込書!$U$21:$U$45,ROW(申込書!S4)),申込書!$U$21:$U$45,0)),"")</f>
        <v/>
      </c>
      <c r="M30" s="141" t="str">
        <f>IFERROR(INDEX(申込書!$C$21:$C$45,MATCH(SMALL(申込書!$U$21:$U$45,ROW(申込書!V4)),申込書!$U$21:$U$45,0)),"")</f>
        <v/>
      </c>
      <c r="N30" s="141" t="str">
        <f>IFERROR(INDEX(申込書!$D$21:$D$45,MATCH(SMALL(申込書!$U$21:$U$45,ROW(申込書!W4)),申込書!$U$21:$U$45,0)),"")</f>
        <v/>
      </c>
      <c r="O30" s="141" t="str">
        <f>IFERROR(INDEX(申込書!$M$21:$M$45,MATCH(SMALL(申込書!$U$21:$U$45,ROW(申込書!X4)),申込書!$U$21:$U$45,0)),"")</f>
        <v/>
      </c>
      <c r="P30" s="141" t="str">
        <f>IFERROR(INDEX(申込書!$N$21:$N$45,MATCH(SMALL(申込書!$U$21:$U$45,ROW(申込書!Y4)),申込書!$U$21:$U$45,0)),"")</f>
        <v/>
      </c>
      <c r="Q30" s="141" t="str">
        <f>IFERROR(INDEX(申込書!$O$21:$O$45,MATCH(SMALL(申込書!$U$21:$U$45,ROW(申込書!Z4)),申込書!$U$21:$U$45,0)),"")</f>
        <v/>
      </c>
      <c r="R30" s="141" t="str">
        <f>IFERROR(INDEX(申込書!$P$21:$P$45,MATCH(SMALL(申込書!$U$21:$U$45,ROW(申込書!AA4)),申込書!$U$21:$U$45,0)),"")</f>
        <v/>
      </c>
      <c r="S30" s="141" t="str">
        <f>IFERROR(INDEX(申込書!$Q$21:$Q$45,MATCH(SMALL(申込書!$U$21:$U$45,ROW(申込書!AB4)),申込書!$U$21:$U$45,0)),"")</f>
        <v/>
      </c>
      <c r="U30" s="134" t="str">
        <f t="shared" si="21"/>
        <v/>
      </c>
      <c r="V30" s="134" t="str">
        <f t="shared" si="19"/>
        <v/>
      </c>
      <c r="W30" s="134" t="str">
        <f t="shared" si="19"/>
        <v/>
      </c>
      <c r="X30" s="134" t="str">
        <f t="shared" si="19"/>
        <v/>
      </c>
      <c r="Y30" s="134" t="str">
        <f t="shared" si="19"/>
        <v/>
      </c>
      <c r="Z30" s="134" t="str">
        <f t="shared" si="22"/>
        <v/>
      </c>
      <c r="AA30" s="134" t="str">
        <f t="shared" si="23"/>
        <v/>
      </c>
    </row>
    <row r="31" spans="1:27" ht="18.75" customHeight="1">
      <c r="A31" s="133">
        <v>5</v>
      </c>
      <c r="B31" s="133" t="str">
        <f t="shared" si="14"/>
        <v/>
      </c>
      <c r="C31" s="133" t="str">
        <f t="shared" si="15"/>
        <v/>
      </c>
      <c r="D31" s="133" t="str">
        <f t="shared" si="16"/>
        <v/>
      </c>
      <c r="F31" s="133">
        <v>5</v>
      </c>
      <c r="G31" s="133" t="str">
        <f t="shared" si="17"/>
        <v/>
      </c>
      <c r="H31" s="133" t="str">
        <f t="shared" si="20"/>
        <v/>
      </c>
      <c r="I31" s="133" t="str">
        <f t="shared" si="18"/>
        <v/>
      </c>
      <c r="L31" s="141" t="str">
        <f>IFERROR(INDEX(申込書!$B$21:$B$45,MATCH(SMALL(申込書!$U$21:$U$45,ROW(申込書!S5)),申込書!$U$21:$U$45,0)),"")</f>
        <v/>
      </c>
      <c r="M31" s="141" t="str">
        <f>IFERROR(INDEX(申込書!$C$21:$C$45,MATCH(SMALL(申込書!$U$21:$U$45,ROW(申込書!V5)),申込書!$U$21:$U$45,0)),"")</f>
        <v/>
      </c>
      <c r="N31" s="141" t="str">
        <f>IFERROR(INDEX(申込書!$D$21:$D$45,MATCH(SMALL(申込書!$U$21:$U$45,ROW(申込書!W5)),申込書!$U$21:$U$45,0)),"")</f>
        <v/>
      </c>
      <c r="O31" s="141" t="str">
        <f>IFERROR(INDEX(申込書!$M$21:$M$45,MATCH(SMALL(申込書!$U$21:$U$45,ROW(申込書!X5)),申込書!$U$21:$U$45,0)),"")</f>
        <v/>
      </c>
      <c r="P31" s="141" t="str">
        <f>IFERROR(INDEX(申込書!$N$21:$N$45,MATCH(SMALL(申込書!$U$21:$U$45,ROW(申込書!Y5)),申込書!$U$21:$U$45,0)),"")</f>
        <v/>
      </c>
      <c r="Q31" s="141" t="str">
        <f>IFERROR(INDEX(申込書!$O$21:$O$45,MATCH(SMALL(申込書!$U$21:$U$45,ROW(申込書!Z5)),申込書!$U$21:$U$45,0)),"")</f>
        <v/>
      </c>
      <c r="R31" s="141" t="str">
        <f>IFERROR(INDEX(申込書!$P$21:$P$45,MATCH(SMALL(申込書!$U$21:$U$45,ROW(申込書!AA5)),申込書!$U$21:$U$45,0)),"")</f>
        <v/>
      </c>
      <c r="S31" s="141" t="str">
        <f>IFERROR(INDEX(申込書!$Q$21:$Q$45,MATCH(SMALL(申込書!$U$21:$U$45,ROW(申込書!AB5)),申込書!$U$21:$U$45,0)),"")</f>
        <v/>
      </c>
      <c r="U31" s="134" t="str">
        <f t="shared" si="21"/>
        <v/>
      </c>
      <c r="V31" s="134" t="str">
        <f t="shared" si="19"/>
        <v/>
      </c>
      <c r="W31" s="134" t="str">
        <f t="shared" si="19"/>
        <v/>
      </c>
      <c r="X31" s="134" t="str">
        <f t="shared" si="19"/>
        <v/>
      </c>
      <c r="Y31" s="134" t="str">
        <f t="shared" si="19"/>
        <v/>
      </c>
      <c r="Z31" s="134" t="str">
        <f t="shared" si="22"/>
        <v/>
      </c>
      <c r="AA31" s="134" t="str">
        <f t="shared" si="23"/>
        <v/>
      </c>
    </row>
    <row r="32" spans="1:27" ht="18.75" customHeight="1">
      <c r="A32" s="133">
        <v>6</v>
      </c>
      <c r="B32" s="133" t="str">
        <f t="shared" si="14"/>
        <v/>
      </c>
      <c r="C32" s="133" t="str">
        <f t="shared" si="15"/>
        <v/>
      </c>
      <c r="D32" s="133" t="str">
        <f t="shared" si="16"/>
        <v/>
      </c>
      <c r="F32" s="133">
        <v>6</v>
      </c>
      <c r="G32" s="133" t="str">
        <f t="shared" si="17"/>
        <v/>
      </c>
      <c r="H32" s="133" t="str">
        <f t="shared" si="20"/>
        <v/>
      </c>
      <c r="I32" s="133" t="str">
        <f t="shared" si="18"/>
        <v/>
      </c>
      <c r="L32" s="141" t="str">
        <f>IFERROR(INDEX(申込書!$B$21:$B$45,MATCH(SMALL(申込書!$U$21:$U$45,ROW(申込書!S6)),申込書!$U$21:$U$45,0)),"")</f>
        <v/>
      </c>
      <c r="M32" s="141" t="str">
        <f>IFERROR(INDEX(申込書!$C$21:$C$45,MATCH(SMALL(申込書!$U$21:$U$45,ROW(申込書!V6)),申込書!$U$21:$U$45,0)),"")</f>
        <v/>
      </c>
      <c r="N32" s="141" t="str">
        <f>IFERROR(INDEX(申込書!$D$21:$D$45,MATCH(SMALL(申込書!$U$21:$U$45,ROW(申込書!W6)),申込書!$U$21:$U$45,0)),"")</f>
        <v/>
      </c>
      <c r="O32" s="141" t="str">
        <f>IFERROR(INDEX(申込書!$M$21:$M$45,MATCH(SMALL(申込書!$U$21:$U$45,ROW(申込書!X6)),申込書!$U$21:$U$45,0)),"")</f>
        <v/>
      </c>
      <c r="P32" s="141" t="str">
        <f>IFERROR(INDEX(申込書!$N$21:$N$45,MATCH(SMALL(申込書!$U$21:$U$45,ROW(申込書!Y6)),申込書!$U$21:$U$45,0)),"")</f>
        <v/>
      </c>
      <c r="Q32" s="141" t="str">
        <f>IFERROR(INDEX(申込書!$O$21:$O$45,MATCH(SMALL(申込書!$U$21:$U$45,ROW(申込書!Z6)),申込書!$U$21:$U$45,0)),"")</f>
        <v/>
      </c>
      <c r="R32" s="141" t="str">
        <f>IFERROR(INDEX(申込書!$P$21:$P$45,MATCH(SMALL(申込書!$U$21:$U$45,ROW(申込書!AA6)),申込書!$U$21:$U$45,0)),"")</f>
        <v/>
      </c>
      <c r="S32" s="141" t="str">
        <f>IFERROR(INDEX(申込書!$Q$21:$Q$45,MATCH(SMALL(申込書!$U$21:$U$45,ROW(申込書!AB6)),申込書!$U$21:$U$45,0)),"")</f>
        <v/>
      </c>
      <c r="U32" s="134" t="str">
        <f t="shared" si="21"/>
        <v/>
      </c>
      <c r="V32" s="134" t="str">
        <f t="shared" si="19"/>
        <v/>
      </c>
      <c r="W32" s="134" t="str">
        <f t="shared" si="19"/>
        <v/>
      </c>
      <c r="X32" s="134" t="str">
        <f t="shared" si="19"/>
        <v/>
      </c>
      <c r="Y32" s="134" t="str">
        <f t="shared" si="19"/>
        <v/>
      </c>
      <c r="Z32" s="134" t="str">
        <f t="shared" si="22"/>
        <v/>
      </c>
      <c r="AA32" s="134" t="str">
        <f t="shared" si="23"/>
        <v/>
      </c>
    </row>
    <row r="33" spans="1:27" ht="18.75" customHeight="1">
      <c r="A33" s="133">
        <v>7</v>
      </c>
      <c r="B33" s="133" t="str">
        <f t="shared" si="14"/>
        <v/>
      </c>
      <c r="C33" s="133" t="str">
        <f t="shared" si="15"/>
        <v/>
      </c>
      <c r="D33" s="133" t="str">
        <f t="shared" si="16"/>
        <v/>
      </c>
      <c r="F33" s="133">
        <v>7</v>
      </c>
      <c r="G33" s="133" t="str">
        <f t="shared" si="17"/>
        <v/>
      </c>
      <c r="H33" s="133" t="str">
        <f t="shared" si="20"/>
        <v/>
      </c>
      <c r="I33" s="133" t="str">
        <f t="shared" si="18"/>
        <v/>
      </c>
      <c r="L33" s="141" t="str">
        <f>IFERROR(INDEX(申込書!$B$21:$B$45,MATCH(SMALL(申込書!$U$21:$U$45,ROW(申込書!S7)),申込書!$U$21:$U$45,0)),"")</f>
        <v/>
      </c>
      <c r="M33" s="141" t="str">
        <f>IFERROR(INDEX(申込書!$C$21:$C$45,MATCH(SMALL(申込書!$U$21:$U$45,ROW(申込書!V7)),申込書!$U$21:$U$45,0)),"")</f>
        <v/>
      </c>
      <c r="N33" s="141" t="str">
        <f>IFERROR(INDEX(申込書!$D$21:$D$45,MATCH(SMALL(申込書!$U$21:$U$45,ROW(申込書!W7)),申込書!$U$21:$U$45,0)),"")</f>
        <v/>
      </c>
      <c r="O33" s="141" t="str">
        <f>IFERROR(INDEX(申込書!$M$21:$M$45,MATCH(SMALL(申込書!$U$21:$U$45,ROW(申込書!X7)),申込書!$U$21:$U$45,0)),"")</f>
        <v/>
      </c>
      <c r="P33" s="141" t="str">
        <f>IFERROR(INDEX(申込書!$N$21:$N$45,MATCH(SMALL(申込書!$U$21:$U$45,ROW(申込書!Y7)),申込書!$U$21:$U$45,0)),"")</f>
        <v/>
      </c>
      <c r="Q33" s="141" t="str">
        <f>IFERROR(INDEX(申込書!$O$21:$O$45,MATCH(SMALL(申込書!$U$21:$U$45,ROW(申込書!Z7)),申込書!$U$21:$U$45,0)),"")</f>
        <v/>
      </c>
      <c r="R33" s="141" t="str">
        <f>IFERROR(INDEX(申込書!$P$21:$P$45,MATCH(SMALL(申込書!$U$21:$U$45,ROW(申込書!AA7)),申込書!$U$21:$U$45,0)),"")</f>
        <v/>
      </c>
      <c r="S33" s="141" t="str">
        <f>IFERROR(INDEX(申込書!$Q$21:$Q$45,MATCH(SMALL(申込書!$U$21:$U$45,ROW(申込書!AB7)),申込書!$U$21:$U$45,0)),"")</f>
        <v/>
      </c>
      <c r="U33" s="134" t="str">
        <f t="shared" si="21"/>
        <v/>
      </c>
      <c r="V33" s="134" t="str">
        <f t="shared" si="19"/>
        <v/>
      </c>
      <c r="W33" s="134" t="str">
        <f t="shared" si="19"/>
        <v/>
      </c>
      <c r="X33" s="134" t="str">
        <f t="shared" si="19"/>
        <v/>
      </c>
      <c r="Y33" s="134" t="str">
        <f t="shared" si="19"/>
        <v/>
      </c>
      <c r="Z33" s="134" t="str">
        <f t="shared" si="22"/>
        <v/>
      </c>
      <c r="AA33" s="134" t="str">
        <f t="shared" si="23"/>
        <v/>
      </c>
    </row>
    <row r="34" spans="1:27" ht="18.75" customHeight="1">
      <c r="A34" s="133">
        <v>8</v>
      </c>
      <c r="B34" s="133" t="str">
        <f t="shared" si="14"/>
        <v/>
      </c>
      <c r="C34" s="133" t="str">
        <f t="shared" si="15"/>
        <v/>
      </c>
      <c r="D34" s="133" t="str">
        <f t="shared" si="16"/>
        <v/>
      </c>
      <c r="F34" s="133">
        <v>8</v>
      </c>
      <c r="G34" s="133" t="str">
        <f t="shared" si="17"/>
        <v/>
      </c>
      <c r="H34" s="133" t="str">
        <f t="shared" si="20"/>
        <v/>
      </c>
      <c r="I34" s="133" t="str">
        <f t="shared" si="18"/>
        <v/>
      </c>
      <c r="L34" s="141" t="str">
        <f>IFERROR(INDEX(申込書!$B$21:$B$45,MATCH(SMALL(申込書!$U$21:$U$45,ROW(申込書!S8)),申込書!$U$21:$U$45,0)),"")</f>
        <v/>
      </c>
      <c r="M34" s="141" t="str">
        <f>IFERROR(INDEX(申込書!$C$21:$C$45,MATCH(SMALL(申込書!$U$21:$U$45,ROW(申込書!V8)),申込書!$U$21:$U$45,0)),"")</f>
        <v/>
      </c>
      <c r="N34" s="141" t="str">
        <f>IFERROR(INDEX(申込書!$D$21:$D$45,MATCH(SMALL(申込書!$U$21:$U$45,ROW(申込書!W8)),申込書!$U$21:$U$45,0)),"")</f>
        <v/>
      </c>
      <c r="O34" s="141" t="str">
        <f>IFERROR(INDEX(申込書!$M$21:$M$45,MATCH(SMALL(申込書!$U$21:$U$45,ROW(申込書!X8)),申込書!$U$21:$U$45,0)),"")</f>
        <v/>
      </c>
      <c r="P34" s="141" t="str">
        <f>IFERROR(INDEX(申込書!$N$21:$N$45,MATCH(SMALL(申込書!$U$21:$U$45,ROW(申込書!Y8)),申込書!$U$21:$U$45,0)),"")</f>
        <v/>
      </c>
      <c r="Q34" s="141" t="str">
        <f>IFERROR(INDEX(申込書!$O$21:$O$45,MATCH(SMALL(申込書!$U$21:$U$45,ROW(申込書!Z8)),申込書!$U$21:$U$45,0)),"")</f>
        <v/>
      </c>
      <c r="R34" s="141" t="str">
        <f>IFERROR(INDEX(申込書!$P$21:$P$45,MATCH(SMALL(申込書!$U$21:$U$45,ROW(申込書!AA8)),申込書!$U$21:$U$45,0)),"")</f>
        <v/>
      </c>
      <c r="S34" s="141" t="str">
        <f>IFERROR(INDEX(申込書!$Q$21:$Q$45,MATCH(SMALL(申込書!$U$21:$U$45,ROW(申込書!AB8)),申込書!$U$21:$U$45,0)),"")</f>
        <v/>
      </c>
      <c r="U34" s="134" t="str">
        <f t="shared" si="21"/>
        <v/>
      </c>
      <c r="V34" s="134" t="str">
        <f t="shared" si="19"/>
        <v/>
      </c>
      <c r="W34" s="134" t="str">
        <f t="shared" si="19"/>
        <v/>
      </c>
      <c r="X34" s="134" t="str">
        <f t="shared" si="19"/>
        <v/>
      </c>
      <c r="Y34" s="134" t="str">
        <f t="shared" si="19"/>
        <v/>
      </c>
      <c r="Z34" s="134" t="str">
        <f t="shared" si="22"/>
        <v/>
      </c>
      <c r="AA34" s="134" t="str">
        <f t="shared" si="23"/>
        <v/>
      </c>
    </row>
    <row r="35" spans="1:27" ht="18.75" customHeight="1">
      <c r="A35" s="133">
        <v>9</v>
      </c>
      <c r="B35" s="133" t="str">
        <f t="shared" si="14"/>
        <v/>
      </c>
      <c r="C35" s="133" t="str">
        <f t="shared" si="15"/>
        <v/>
      </c>
      <c r="D35" s="133" t="str">
        <f t="shared" si="16"/>
        <v/>
      </c>
      <c r="F35" s="133">
        <v>9</v>
      </c>
      <c r="G35" s="133" t="str">
        <f t="shared" si="17"/>
        <v/>
      </c>
      <c r="H35" s="133" t="str">
        <f t="shared" si="20"/>
        <v/>
      </c>
      <c r="I35" s="133" t="str">
        <f t="shared" si="18"/>
        <v/>
      </c>
      <c r="L35" s="141" t="str">
        <f>IFERROR(INDEX(申込書!$B$21:$B$45,MATCH(SMALL(申込書!$U$21:$U$45,ROW(申込書!S9)),申込書!$U$21:$U$45,0)),"")</f>
        <v/>
      </c>
      <c r="M35" s="141" t="str">
        <f>IFERROR(INDEX(申込書!$C$21:$C$45,MATCH(SMALL(申込書!$U$21:$U$45,ROW(申込書!V9)),申込書!$U$21:$U$45,0)),"")</f>
        <v/>
      </c>
      <c r="N35" s="141" t="str">
        <f>IFERROR(INDEX(申込書!$D$21:$D$45,MATCH(SMALL(申込書!$U$21:$U$45,ROW(申込書!W9)),申込書!$U$21:$U$45,0)),"")</f>
        <v/>
      </c>
      <c r="O35" s="141" t="str">
        <f>IFERROR(INDEX(申込書!$M$21:$M$45,MATCH(SMALL(申込書!$U$21:$U$45,ROW(申込書!X9)),申込書!$U$21:$U$45,0)),"")</f>
        <v/>
      </c>
      <c r="P35" s="141" t="str">
        <f>IFERROR(INDEX(申込書!$N$21:$N$45,MATCH(SMALL(申込書!$U$21:$U$45,ROW(申込書!Y9)),申込書!$U$21:$U$45,0)),"")</f>
        <v/>
      </c>
      <c r="Q35" s="141" t="str">
        <f>IFERROR(INDEX(申込書!$O$21:$O$45,MATCH(SMALL(申込書!$U$21:$U$45,ROW(申込書!Z9)),申込書!$U$21:$U$45,0)),"")</f>
        <v/>
      </c>
      <c r="R35" s="141" t="str">
        <f>IFERROR(INDEX(申込書!$P$21:$P$45,MATCH(SMALL(申込書!$U$21:$U$45,ROW(申込書!AA9)),申込書!$U$21:$U$45,0)),"")</f>
        <v/>
      </c>
      <c r="S35" s="141" t="str">
        <f>IFERROR(INDEX(申込書!$Q$21:$Q$45,MATCH(SMALL(申込書!$U$21:$U$45,ROW(申込書!AB9)),申込書!$U$21:$U$45,0)),"")</f>
        <v/>
      </c>
      <c r="U35" s="134" t="str">
        <f t="shared" si="21"/>
        <v/>
      </c>
      <c r="V35" s="134" t="str">
        <f t="shared" si="19"/>
        <v/>
      </c>
      <c r="W35" s="134" t="str">
        <f t="shared" si="19"/>
        <v/>
      </c>
      <c r="X35" s="134" t="str">
        <f t="shared" si="19"/>
        <v/>
      </c>
      <c r="Y35" s="134" t="str">
        <f t="shared" si="19"/>
        <v/>
      </c>
      <c r="Z35" s="134" t="str">
        <f t="shared" si="22"/>
        <v/>
      </c>
      <c r="AA35" s="134" t="str">
        <f t="shared" si="23"/>
        <v/>
      </c>
    </row>
    <row r="36" spans="1:27" ht="18.75" customHeight="1">
      <c r="A36" s="133">
        <v>10</v>
      </c>
      <c r="B36" s="133" t="str">
        <f t="shared" si="14"/>
        <v/>
      </c>
      <c r="C36" s="133" t="str">
        <f t="shared" si="15"/>
        <v/>
      </c>
      <c r="D36" s="133" t="str">
        <f t="shared" si="16"/>
        <v/>
      </c>
      <c r="F36" s="133">
        <v>10</v>
      </c>
      <c r="G36" s="133" t="str">
        <f t="shared" si="17"/>
        <v/>
      </c>
      <c r="H36" s="133" t="str">
        <f t="shared" si="20"/>
        <v/>
      </c>
      <c r="I36" s="133" t="str">
        <f t="shared" si="18"/>
        <v/>
      </c>
      <c r="L36" s="141" t="str">
        <f>IFERROR(INDEX(申込書!$B$21:$B$45,MATCH(SMALL(申込書!$U$21:$U$45,ROW(申込書!S10)),申込書!$U$21:$U$45,0)),"")</f>
        <v/>
      </c>
      <c r="M36" s="141" t="str">
        <f>IFERROR(INDEX(申込書!$C$21:$C$45,MATCH(SMALL(申込書!$U$21:$U$45,ROW(申込書!V10)),申込書!$U$21:$U$45,0)),"")</f>
        <v/>
      </c>
      <c r="N36" s="141" t="str">
        <f>IFERROR(INDEX(申込書!$D$21:$D$45,MATCH(SMALL(申込書!$U$21:$U$45,ROW(申込書!W10)),申込書!$U$21:$U$45,0)),"")</f>
        <v/>
      </c>
      <c r="O36" s="141" t="str">
        <f>IFERROR(INDEX(申込書!$M$21:$M$45,MATCH(SMALL(申込書!$U$21:$U$45,ROW(申込書!X10)),申込書!$U$21:$U$45,0)),"")</f>
        <v/>
      </c>
      <c r="P36" s="141" t="str">
        <f>IFERROR(INDEX(申込書!$N$21:$N$45,MATCH(SMALL(申込書!$U$21:$U$45,ROW(申込書!Y10)),申込書!$U$21:$U$45,0)),"")</f>
        <v/>
      </c>
      <c r="Q36" s="141" t="str">
        <f>IFERROR(INDEX(申込書!$O$21:$O$45,MATCH(SMALL(申込書!$U$21:$U$45,ROW(申込書!Z10)),申込書!$U$21:$U$45,0)),"")</f>
        <v/>
      </c>
      <c r="R36" s="141" t="str">
        <f>IFERROR(INDEX(申込書!$P$21:$P$45,MATCH(SMALL(申込書!$U$21:$U$45,ROW(申込書!AA10)),申込書!$U$21:$U$45,0)),"")</f>
        <v/>
      </c>
      <c r="S36" s="141" t="str">
        <f>IFERROR(INDEX(申込書!$Q$21:$Q$45,MATCH(SMALL(申込書!$U$21:$U$45,ROW(申込書!AB10)),申込書!$U$21:$U$45,0)),"")</f>
        <v/>
      </c>
      <c r="U36" s="134" t="str">
        <f t="shared" ref="U36:U46" si="24">IF(O36="〇",ROW(),"")</f>
        <v/>
      </c>
      <c r="V36" s="134" t="str">
        <f t="shared" ref="V36:V46" si="25">IF(P36="〇",ROW(),"")</f>
        <v/>
      </c>
      <c r="W36" s="134" t="str">
        <f t="shared" ref="W36:W46" si="26">IF(Q36="〇",ROW(),"")</f>
        <v/>
      </c>
      <c r="X36" s="134" t="str">
        <f t="shared" ref="X36:X46" si="27">IF(R36="〇",ROW(),"")</f>
        <v/>
      </c>
      <c r="Y36" s="134" t="str">
        <f t="shared" ref="Y36:Y46" si="28">IF(S36="〇",ROW(),"")</f>
        <v/>
      </c>
      <c r="Z36" s="134" t="str">
        <f t="shared" si="22"/>
        <v/>
      </c>
      <c r="AA36" s="134" t="str">
        <f t="shared" si="23"/>
        <v/>
      </c>
    </row>
    <row r="37" spans="1:27" ht="18.75" customHeight="1">
      <c r="A37" s="133">
        <v>11</v>
      </c>
      <c r="B37" s="133" t="str">
        <f t="shared" si="14"/>
        <v/>
      </c>
      <c r="C37" s="133" t="str">
        <f t="shared" si="15"/>
        <v/>
      </c>
      <c r="D37" s="133" t="str">
        <f t="shared" si="16"/>
        <v/>
      </c>
      <c r="F37" s="133">
        <v>11</v>
      </c>
      <c r="G37" s="133" t="str">
        <f t="shared" si="17"/>
        <v/>
      </c>
      <c r="H37" s="133" t="str">
        <f t="shared" si="20"/>
        <v/>
      </c>
      <c r="I37" s="133" t="str">
        <f t="shared" si="18"/>
        <v/>
      </c>
      <c r="L37" s="141" t="str">
        <f>IFERROR(INDEX(申込書!$B$21:$B$45,MATCH(SMALL(申込書!$U$21:$U$45,ROW(申込書!S11)),申込書!$U$21:$U$45,0)),"")</f>
        <v/>
      </c>
      <c r="M37" s="141" t="str">
        <f>IFERROR(INDEX(申込書!$C$21:$C$45,MATCH(SMALL(申込書!$U$21:$U$45,ROW(申込書!V11)),申込書!$U$21:$U$45,0)),"")</f>
        <v/>
      </c>
      <c r="N37" s="141" t="str">
        <f>IFERROR(INDEX(申込書!$D$21:$D$45,MATCH(SMALL(申込書!$U$21:$U$45,ROW(申込書!W11)),申込書!$U$21:$U$45,0)),"")</f>
        <v/>
      </c>
      <c r="O37" s="141" t="str">
        <f>IFERROR(INDEX(申込書!$M$21:$M$45,MATCH(SMALL(申込書!$U$21:$U$45,ROW(申込書!X11)),申込書!$U$21:$U$45,0)),"")</f>
        <v/>
      </c>
      <c r="P37" s="141" t="str">
        <f>IFERROR(INDEX(申込書!$N$21:$N$45,MATCH(SMALL(申込書!$U$21:$U$45,ROW(申込書!Y11)),申込書!$U$21:$U$45,0)),"")</f>
        <v/>
      </c>
      <c r="Q37" s="141" t="str">
        <f>IFERROR(INDEX(申込書!$O$21:$O$45,MATCH(SMALL(申込書!$U$21:$U$45,ROW(申込書!Z11)),申込書!$U$21:$U$45,0)),"")</f>
        <v/>
      </c>
      <c r="R37" s="141" t="str">
        <f>IFERROR(INDEX(申込書!$P$21:$P$45,MATCH(SMALL(申込書!$U$21:$U$45,ROW(申込書!AA11)),申込書!$U$21:$U$45,0)),"")</f>
        <v/>
      </c>
      <c r="S37" s="141" t="str">
        <f>IFERROR(INDEX(申込書!$Q$21:$Q$45,MATCH(SMALL(申込書!$U$21:$U$45,ROW(申込書!AB11)),申込書!$U$21:$U$45,0)),"")</f>
        <v/>
      </c>
      <c r="U37" s="134" t="str">
        <f t="shared" si="24"/>
        <v/>
      </c>
      <c r="V37" s="134" t="str">
        <f t="shared" si="25"/>
        <v/>
      </c>
      <c r="W37" s="134" t="str">
        <f t="shared" si="26"/>
        <v/>
      </c>
      <c r="X37" s="134" t="str">
        <f t="shared" si="27"/>
        <v/>
      </c>
      <c r="Y37" s="134" t="str">
        <f t="shared" si="28"/>
        <v/>
      </c>
      <c r="Z37" s="134" t="str">
        <f t="shared" si="22"/>
        <v/>
      </c>
      <c r="AA37" s="134" t="str">
        <f t="shared" si="23"/>
        <v/>
      </c>
    </row>
    <row r="38" spans="1:27" ht="18.75" customHeight="1">
      <c r="A38" s="133">
        <v>12</v>
      </c>
      <c r="B38" s="133" t="str">
        <f t="shared" si="14"/>
        <v/>
      </c>
      <c r="C38" s="133" t="str">
        <f t="shared" si="15"/>
        <v/>
      </c>
      <c r="D38" s="133" t="str">
        <f t="shared" si="16"/>
        <v/>
      </c>
      <c r="F38" s="133">
        <v>12</v>
      </c>
      <c r="G38" s="133" t="str">
        <f t="shared" si="17"/>
        <v/>
      </c>
      <c r="H38" s="133" t="str">
        <f t="shared" si="20"/>
        <v/>
      </c>
      <c r="I38" s="133" t="str">
        <f t="shared" si="18"/>
        <v/>
      </c>
      <c r="L38" s="141" t="str">
        <f>IFERROR(INDEX(申込書!$B$21:$B$45,MATCH(SMALL(申込書!$U$21:$U$45,ROW(申込書!S12)),申込書!$U$21:$U$45,0)),"")</f>
        <v/>
      </c>
      <c r="M38" s="141" t="str">
        <f>IFERROR(INDEX(申込書!$C$21:$C$45,MATCH(SMALL(申込書!$U$21:$U$45,ROW(申込書!V12)),申込書!$U$21:$U$45,0)),"")</f>
        <v/>
      </c>
      <c r="N38" s="141" t="str">
        <f>IFERROR(INDEX(申込書!$D$21:$D$45,MATCH(SMALL(申込書!$U$21:$U$45,ROW(申込書!W12)),申込書!$U$21:$U$45,0)),"")</f>
        <v/>
      </c>
      <c r="O38" s="141" t="str">
        <f>IFERROR(INDEX(申込書!$M$21:$M$45,MATCH(SMALL(申込書!$U$21:$U$45,ROW(申込書!X12)),申込書!$U$21:$U$45,0)),"")</f>
        <v/>
      </c>
      <c r="P38" s="141" t="str">
        <f>IFERROR(INDEX(申込書!$N$21:$N$45,MATCH(SMALL(申込書!$U$21:$U$45,ROW(申込書!Y12)),申込書!$U$21:$U$45,0)),"")</f>
        <v/>
      </c>
      <c r="Q38" s="141" t="str">
        <f>IFERROR(INDEX(申込書!$O$21:$O$45,MATCH(SMALL(申込書!$U$21:$U$45,ROW(申込書!Z12)),申込書!$U$21:$U$45,0)),"")</f>
        <v/>
      </c>
      <c r="R38" s="141" t="str">
        <f>IFERROR(INDEX(申込書!$P$21:$P$45,MATCH(SMALL(申込書!$U$21:$U$45,ROW(申込書!AA12)),申込書!$U$21:$U$45,0)),"")</f>
        <v/>
      </c>
      <c r="S38" s="141" t="str">
        <f>IFERROR(INDEX(申込書!$Q$21:$Q$45,MATCH(SMALL(申込書!$U$21:$U$45,ROW(申込書!AB12)),申込書!$U$21:$U$45,0)),"")</f>
        <v/>
      </c>
      <c r="U38" s="134" t="str">
        <f t="shared" si="24"/>
        <v/>
      </c>
      <c r="V38" s="134" t="str">
        <f t="shared" si="25"/>
        <v/>
      </c>
      <c r="W38" s="134" t="str">
        <f t="shared" si="26"/>
        <v/>
      </c>
      <c r="X38" s="134" t="str">
        <f t="shared" si="27"/>
        <v/>
      </c>
      <c r="Y38" s="134" t="str">
        <f t="shared" si="28"/>
        <v/>
      </c>
      <c r="Z38" s="134" t="str">
        <f t="shared" si="22"/>
        <v/>
      </c>
      <c r="AA38" s="134" t="str">
        <f t="shared" si="23"/>
        <v/>
      </c>
    </row>
    <row r="39" spans="1:27" ht="18.75" customHeight="1">
      <c r="A39" s="133">
        <v>13</v>
      </c>
      <c r="B39" s="133" t="str">
        <f t="shared" si="14"/>
        <v/>
      </c>
      <c r="C39" s="133" t="str">
        <f t="shared" si="15"/>
        <v/>
      </c>
      <c r="D39" s="133" t="str">
        <f t="shared" si="16"/>
        <v/>
      </c>
      <c r="F39" s="133">
        <v>13</v>
      </c>
      <c r="G39" s="133" t="str">
        <f t="shared" si="17"/>
        <v/>
      </c>
      <c r="H39" s="133" t="str">
        <f t="shared" si="20"/>
        <v/>
      </c>
      <c r="I39" s="133" t="str">
        <f t="shared" si="18"/>
        <v/>
      </c>
      <c r="L39" s="141" t="str">
        <f>IFERROR(INDEX(申込書!$B$21:$B$45,MATCH(SMALL(申込書!$U$21:$U$45,ROW(申込書!S13)),申込書!$U$21:$U$45,0)),"")</f>
        <v/>
      </c>
      <c r="M39" s="141" t="str">
        <f>IFERROR(INDEX(申込書!$C$21:$C$45,MATCH(SMALL(申込書!$U$21:$U$45,ROW(申込書!V13)),申込書!$U$21:$U$45,0)),"")</f>
        <v/>
      </c>
      <c r="N39" s="141" t="str">
        <f>IFERROR(INDEX(申込書!$D$21:$D$45,MATCH(SMALL(申込書!$U$21:$U$45,ROW(申込書!W13)),申込書!$U$21:$U$45,0)),"")</f>
        <v/>
      </c>
      <c r="O39" s="141" t="str">
        <f>IFERROR(INDEX(申込書!$M$21:$M$45,MATCH(SMALL(申込書!$U$21:$U$45,ROW(申込書!X13)),申込書!$U$21:$U$45,0)),"")</f>
        <v/>
      </c>
      <c r="P39" s="141" t="str">
        <f>IFERROR(INDEX(申込書!$N$21:$N$45,MATCH(SMALL(申込書!$U$21:$U$45,ROW(申込書!Y13)),申込書!$U$21:$U$45,0)),"")</f>
        <v/>
      </c>
      <c r="Q39" s="141" t="str">
        <f>IFERROR(INDEX(申込書!$O$21:$O$45,MATCH(SMALL(申込書!$U$21:$U$45,ROW(申込書!Z13)),申込書!$U$21:$U$45,0)),"")</f>
        <v/>
      </c>
      <c r="R39" s="141" t="str">
        <f>IFERROR(INDEX(申込書!$P$21:$P$45,MATCH(SMALL(申込書!$U$21:$U$45,ROW(申込書!AA13)),申込書!$U$21:$U$45,0)),"")</f>
        <v/>
      </c>
      <c r="S39" s="141" t="str">
        <f>IFERROR(INDEX(申込書!$Q$21:$Q$45,MATCH(SMALL(申込書!$U$21:$U$45,ROW(申込書!AB13)),申込書!$U$21:$U$45,0)),"")</f>
        <v/>
      </c>
      <c r="U39" s="134" t="str">
        <f t="shared" si="24"/>
        <v/>
      </c>
      <c r="V39" s="134" t="str">
        <f t="shared" si="25"/>
        <v/>
      </c>
      <c r="W39" s="134" t="str">
        <f t="shared" si="26"/>
        <v/>
      </c>
      <c r="X39" s="134" t="str">
        <f t="shared" si="27"/>
        <v/>
      </c>
      <c r="Y39" s="134" t="str">
        <f t="shared" si="28"/>
        <v/>
      </c>
      <c r="Z39" s="134" t="str">
        <f t="shared" si="22"/>
        <v/>
      </c>
      <c r="AA39" s="134" t="str">
        <f t="shared" si="23"/>
        <v/>
      </c>
    </row>
    <row r="40" spans="1:27" ht="18.75" customHeight="1">
      <c r="A40" s="133">
        <v>14</v>
      </c>
      <c r="B40" s="133" t="str">
        <f t="shared" si="14"/>
        <v/>
      </c>
      <c r="C40" s="133" t="str">
        <f t="shared" si="15"/>
        <v/>
      </c>
      <c r="D40" s="133" t="str">
        <f t="shared" si="16"/>
        <v/>
      </c>
      <c r="F40" s="133">
        <v>14</v>
      </c>
      <c r="G40" s="133" t="str">
        <f t="shared" si="17"/>
        <v/>
      </c>
      <c r="H40" s="133" t="str">
        <f t="shared" si="20"/>
        <v/>
      </c>
      <c r="I40" s="133" t="str">
        <f t="shared" si="18"/>
        <v/>
      </c>
      <c r="L40" s="141" t="str">
        <f>IFERROR(INDEX(申込書!$B$21:$B$45,MATCH(SMALL(申込書!$U$21:$U$45,ROW(申込書!S14)),申込書!$U$21:$U$45,0)),"")</f>
        <v/>
      </c>
      <c r="M40" s="141" t="str">
        <f>IFERROR(INDEX(申込書!$C$21:$C$45,MATCH(SMALL(申込書!$U$21:$U$45,ROW(申込書!V14)),申込書!$U$21:$U$45,0)),"")</f>
        <v/>
      </c>
      <c r="N40" s="141" t="str">
        <f>IFERROR(INDEX(申込書!$D$21:$D$45,MATCH(SMALL(申込書!$U$21:$U$45,ROW(申込書!W14)),申込書!$U$21:$U$45,0)),"")</f>
        <v/>
      </c>
      <c r="O40" s="141" t="str">
        <f>IFERROR(INDEX(申込書!$M$21:$M$45,MATCH(SMALL(申込書!$U$21:$U$45,ROW(申込書!X14)),申込書!$U$21:$U$45,0)),"")</f>
        <v/>
      </c>
      <c r="P40" s="141" t="str">
        <f>IFERROR(INDEX(申込書!$N$21:$N$45,MATCH(SMALL(申込書!$U$21:$U$45,ROW(申込書!Y14)),申込書!$U$21:$U$45,0)),"")</f>
        <v/>
      </c>
      <c r="Q40" s="141" t="str">
        <f>IFERROR(INDEX(申込書!$O$21:$O$45,MATCH(SMALL(申込書!$U$21:$U$45,ROW(申込書!Z14)),申込書!$U$21:$U$45,0)),"")</f>
        <v/>
      </c>
      <c r="R40" s="141" t="str">
        <f>IFERROR(INDEX(申込書!$P$21:$P$45,MATCH(SMALL(申込書!$U$21:$U$45,ROW(申込書!AA14)),申込書!$U$21:$U$45,0)),"")</f>
        <v/>
      </c>
      <c r="S40" s="141" t="str">
        <f>IFERROR(INDEX(申込書!$Q$21:$Q$45,MATCH(SMALL(申込書!$U$21:$U$45,ROW(申込書!AB14)),申込書!$U$21:$U$45,0)),"")</f>
        <v/>
      </c>
      <c r="U40" s="134" t="str">
        <f t="shared" si="24"/>
        <v/>
      </c>
      <c r="V40" s="134" t="str">
        <f t="shared" si="25"/>
        <v/>
      </c>
      <c r="W40" s="134" t="str">
        <f t="shared" si="26"/>
        <v/>
      </c>
      <c r="X40" s="134" t="str">
        <f t="shared" si="27"/>
        <v/>
      </c>
      <c r="Y40" s="134" t="str">
        <f t="shared" si="28"/>
        <v/>
      </c>
      <c r="Z40" s="134" t="str">
        <f t="shared" si="22"/>
        <v/>
      </c>
      <c r="AA40" s="134" t="str">
        <f t="shared" si="23"/>
        <v/>
      </c>
    </row>
    <row r="41" spans="1:27" ht="18.75" customHeight="1">
      <c r="A41" s="133">
        <v>15</v>
      </c>
      <c r="B41" s="133" t="str">
        <f t="shared" si="14"/>
        <v/>
      </c>
      <c r="C41" s="133" t="str">
        <f t="shared" si="15"/>
        <v/>
      </c>
      <c r="D41" s="133" t="str">
        <f t="shared" si="16"/>
        <v/>
      </c>
      <c r="F41" s="133">
        <v>15</v>
      </c>
      <c r="G41" s="133" t="str">
        <f t="shared" si="17"/>
        <v/>
      </c>
      <c r="H41" s="133" t="str">
        <f t="shared" si="20"/>
        <v/>
      </c>
      <c r="I41" s="133" t="str">
        <f t="shared" si="18"/>
        <v/>
      </c>
      <c r="L41" s="141" t="str">
        <f>IFERROR(INDEX(申込書!$B$21:$B$45,MATCH(SMALL(申込書!$U$21:$U$45,ROW(申込書!S15)),申込書!$U$21:$U$45,0)),"")</f>
        <v/>
      </c>
      <c r="M41" s="141" t="str">
        <f>IFERROR(INDEX(申込書!$C$21:$C$45,MATCH(SMALL(申込書!$U$21:$U$45,ROW(申込書!V15)),申込書!$U$21:$U$45,0)),"")</f>
        <v/>
      </c>
      <c r="N41" s="141" t="str">
        <f>IFERROR(INDEX(申込書!$D$21:$D$45,MATCH(SMALL(申込書!$U$21:$U$45,ROW(申込書!W15)),申込書!$U$21:$U$45,0)),"")</f>
        <v/>
      </c>
      <c r="O41" s="141" t="str">
        <f>IFERROR(INDEX(申込書!$M$21:$M$45,MATCH(SMALL(申込書!$U$21:$U$45,ROW(申込書!X15)),申込書!$U$21:$U$45,0)),"")</f>
        <v/>
      </c>
      <c r="P41" s="141" t="str">
        <f>IFERROR(INDEX(申込書!$N$21:$N$45,MATCH(SMALL(申込書!$U$21:$U$45,ROW(申込書!Y15)),申込書!$U$21:$U$45,0)),"")</f>
        <v/>
      </c>
      <c r="Q41" s="141" t="str">
        <f>IFERROR(INDEX(申込書!$O$21:$O$45,MATCH(SMALL(申込書!$U$21:$U$45,ROW(申込書!Z15)),申込書!$U$21:$U$45,0)),"")</f>
        <v/>
      </c>
      <c r="R41" s="141" t="str">
        <f>IFERROR(INDEX(申込書!$P$21:$P$45,MATCH(SMALL(申込書!$U$21:$U$45,ROW(申込書!AA15)),申込書!$U$21:$U$45,0)),"")</f>
        <v/>
      </c>
      <c r="S41" s="141" t="str">
        <f>IFERROR(INDEX(申込書!$Q$21:$Q$45,MATCH(SMALL(申込書!$U$21:$U$45,ROW(申込書!AB15)),申込書!$U$21:$U$45,0)),"")</f>
        <v/>
      </c>
      <c r="U41" s="134" t="str">
        <f t="shared" si="24"/>
        <v/>
      </c>
      <c r="V41" s="134" t="str">
        <f t="shared" si="25"/>
        <v/>
      </c>
      <c r="W41" s="134" t="str">
        <f t="shared" si="26"/>
        <v/>
      </c>
      <c r="X41" s="134" t="str">
        <f t="shared" si="27"/>
        <v/>
      </c>
      <c r="Y41" s="134" t="str">
        <f t="shared" si="28"/>
        <v/>
      </c>
      <c r="Z41" s="134" t="str">
        <f t="shared" si="22"/>
        <v/>
      </c>
      <c r="AA41" s="134" t="str">
        <f t="shared" si="23"/>
        <v/>
      </c>
    </row>
    <row r="42" spans="1:27" ht="18.75" customHeight="1">
      <c r="A42" s="133">
        <v>16</v>
      </c>
      <c r="B42" s="133" t="str">
        <f t="shared" si="14"/>
        <v/>
      </c>
      <c r="C42" s="133" t="str">
        <f t="shared" si="15"/>
        <v/>
      </c>
      <c r="D42" s="133" t="str">
        <f t="shared" si="16"/>
        <v/>
      </c>
      <c r="F42" s="133">
        <v>16</v>
      </c>
      <c r="G42" s="133" t="str">
        <f t="shared" si="17"/>
        <v/>
      </c>
      <c r="H42" s="133" t="str">
        <f t="shared" si="20"/>
        <v/>
      </c>
      <c r="I42" s="133" t="str">
        <f t="shared" si="18"/>
        <v/>
      </c>
      <c r="L42" s="141" t="str">
        <f>IFERROR(INDEX(申込書!$B$21:$B$45,MATCH(SMALL(申込書!$U$21:$U$45,ROW(申込書!S16)),申込書!$U$21:$U$45,0)),"")</f>
        <v/>
      </c>
      <c r="M42" s="141" t="str">
        <f>IFERROR(INDEX(申込書!$C$21:$C$45,MATCH(SMALL(申込書!$U$21:$U$45,ROW(申込書!V16)),申込書!$U$21:$U$45,0)),"")</f>
        <v/>
      </c>
      <c r="N42" s="141" t="str">
        <f>IFERROR(INDEX(申込書!$D$21:$D$45,MATCH(SMALL(申込書!$U$21:$U$45,ROW(申込書!W16)),申込書!$U$21:$U$45,0)),"")</f>
        <v/>
      </c>
      <c r="O42" s="141" t="str">
        <f>IFERROR(INDEX(申込書!$M$21:$M$45,MATCH(SMALL(申込書!$U$21:$U$45,ROW(申込書!X16)),申込書!$U$21:$U$45,0)),"")</f>
        <v/>
      </c>
      <c r="P42" s="141" t="str">
        <f>IFERROR(INDEX(申込書!$N$21:$N$45,MATCH(SMALL(申込書!$U$21:$U$45,ROW(申込書!Y16)),申込書!$U$21:$U$45,0)),"")</f>
        <v/>
      </c>
      <c r="Q42" s="141" t="str">
        <f>IFERROR(INDEX(申込書!$O$21:$O$45,MATCH(SMALL(申込書!$U$21:$U$45,ROW(申込書!Z16)),申込書!$U$21:$U$45,0)),"")</f>
        <v/>
      </c>
      <c r="R42" s="141" t="str">
        <f>IFERROR(INDEX(申込書!$P$21:$P$45,MATCH(SMALL(申込書!$U$21:$U$45,ROW(申込書!AA16)),申込書!$U$21:$U$45,0)),"")</f>
        <v/>
      </c>
      <c r="S42" s="141" t="str">
        <f>IFERROR(INDEX(申込書!$Q$21:$Q$45,MATCH(SMALL(申込書!$U$21:$U$45,ROW(申込書!AB16)),申込書!$U$21:$U$45,0)),"")</f>
        <v/>
      </c>
      <c r="U42" s="134" t="str">
        <f t="shared" si="24"/>
        <v/>
      </c>
      <c r="V42" s="134" t="str">
        <f t="shared" si="25"/>
        <v/>
      </c>
      <c r="W42" s="134" t="str">
        <f t="shared" si="26"/>
        <v/>
      </c>
      <c r="X42" s="134" t="str">
        <f t="shared" si="27"/>
        <v/>
      </c>
      <c r="Y42" s="134" t="str">
        <f t="shared" si="28"/>
        <v/>
      </c>
      <c r="Z42" s="134" t="str">
        <f t="shared" si="22"/>
        <v/>
      </c>
      <c r="AA42" s="134" t="str">
        <f t="shared" si="23"/>
        <v/>
      </c>
    </row>
    <row r="43" spans="1:27" ht="18.75" customHeight="1">
      <c r="A43" s="133">
        <v>17</v>
      </c>
      <c r="B43" s="133" t="str">
        <f t="shared" si="14"/>
        <v/>
      </c>
      <c r="C43" s="133" t="str">
        <f t="shared" si="15"/>
        <v/>
      </c>
      <c r="D43" s="133" t="str">
        <f t="shared" si="16"/>
        <v/>
      </c>
      <c r="F43" s="133">
        <v>17</v>
      </c>
      <c r="G43" s="133" t="str">
        <f t="shared" si="17"/>
        <v/>
      </c>
      <c r="H43" s="133" t="str">
        <f t="shared" si="20"/>
        <v/>
      </c>
      <c r="I43" s="133" t="str">
        <f t="shared" si="18"/>
        <v/>
      </c>
      <c r="L43" s="141" t="str">
        <f>IFERROR(INDEX(申込書!$B$21:$B$45,MATCH(SMALL(申込書!$U$21:$U$45,ROW(申込書!S17)),申込書!$U$21:$U$45,0)),"")</f>
        <v/>
      </c>
      <c r="M43" s="141" t="str">
        <f>IFERROR(INDEX(申込書!$C$21:$C$45,MATCH(SMALL(申込書!$U$21:$U$45,ROW(申込書!V17)),申込書!$U$21:$U$45,0)),"")</f>
        <v/>
      </c>
      <c r="N43" s="141" t="str">
        <f>IFERROR(INDEX(申込書!$D$21:$D$45,MATCH(SMALL(申込書!$U$21:$U$45,ROW(申込書!W17)),申込書!$U$21:$U$45,0)),"")</f>
        <v/>
      </c>
      <c r="O43" s="141" t="str">
        <f>IFERROR(INDEX(申込書!$M$21:$M$45,MATCH(SMALL(申込書!$U$21:$U$45,ROW(申込書!X17)),申込書!$U$21:$U$45,0)),"")</f>
        <v/>
      </c>
      <c r="P43" s="141" t="str">
        <f>IFERROR(INDEX(申込書!$N$21:$N$45,MATCH(SMALL(申込書!$U$21:$U$45,ROW(申込書!Y17)),申込書!$U$21:$U$45,0)),"")</f>
        <v/>
      </c>
      <c r="Q43" s="141" t="str">
        <f>IFERROR(INDEX(申込書!$O$21:$O$45,MATCH(SMALL(申込書!$U$21:$U$45,ROW(申込書!Z17)),申込書!$U$21:$U$45,0)),"")</f>
        <v/>
      </c>
      <c r="R43" s="141" t="str">
        <f>IFERROR(INDEX(申込書!$P$21:$P$45,MATCH(SMALL(申込書!$U$21:$U$45,ROW(申込書!AA17)),申込書!$U$21:$U$45,0)),"")</f>
        <v/>
      </c>
      <c r="S43" s="141" t="str">
        <f>IFERROR(INDEX(申込書!$Q$21:$Q$45,MATCH(SMALL(申込書!$U$21:$U$45,ROW(申込書!AB17)),申込書!$U$21:$U$45,0)),"")</f>
        <v/>
      </c>
      <c r="U43" s="134" t="str">
        <f t="shared" si="24"/>
        <v/>
      </c>
      <c r="V43" s="134" t="str">
        <f t="shared" si="25"/>
        <v/>
      </c>
      <c r="W43" s="134" t="str">
        <f t="shared" si="26"/>
        <v/>
      </c>
      <c r="X43" s="134" t="str">
        <f t="shared" si="27"/>
        <v/>
      </c>
      <c r="Y43" s="134" t="str">
        <f t="shared" si="28"/>
        <v/>
      </c>
      <c r="Z43" s="134" t="str">
        <f t="shared" si="22"/>
        <v/>
      </c>
      <c r="AA43" s="134" t="str">
        <f t="shared" si="23"/>
        <v/>
      </c>
    </row>
    <row r="44" spans="1:27" ht="18.75" customHeight="1">
      <c r="A44" s="133">
        <v>18</v>
      </c>
      <c r="B44" s="133" t="str">
        <f t="shared" si="14"/>
        <v/>
      </c>
      <c r="C44" s="133" t="str">
        <f t="shared" si="15"/>
        <v/>
      </c>
      <c r="D44" s="133" t="str">
        <f t="shared" si="16"/>
        <v/>
      </c>
      <c r="F44" s="133">
        <v>18</v>
      </c>
      <c r="G44" s="133" t="str">
        <f t="shared" si="17"/>
        <v/>
      </c>
      <c r="H44" s="133" t="str">
        <f t="shared" si="20"/>
        <v/>
      </c>
      <c r="I44" s="133" t="str">
        <f t="shared" si="18"/>
        <v/>
      </c>
      <c r="L44" s="141" t="str">
        <f>IFERROR(INDEX(申込書!$B$21:$B$45,MATCH(SMALL(申込書!$U$21:$U$45,ROW(申込書!S18)),申込書!$U$21:$U$45,0)),"")</f>
        <v/>
      </c>
      <c r="M44" s="141" t="str">
        <f>IFERROR(INDEX(申込書!$C$21:$C$45,MATCH(SMALL(申込書!$U$21:$U$45,ROW(申込書!V18)),申込書!$U$21:$U$45,0)),"")</f>
        <v/>
      </c>
      <c r="N44" s="141" t="str">
        <f>IFERROR(INDEX(申込書!$D$21:$D$45,MATCH(SMALL(申込書!$U$21:$U$45,ROW(申込書!W18)),申込書!$U$21:$U$45,0)),"")</f>
        <v/>
      </c>
      <c r="O44" s="141" t="str">
        <f>IFERROR(INDEX(申込書!$M$21:$M$45,MATCH(SMALL(申込書!$U$21:$U$45,ROW(申込書!X18)),申込書!$U$21:$U$45,0)),"")</f>
        <v/>
      </c>
      <c r="P44" s="141" t="str">
        <f>IFERROR(INDEX(申込書!$N$21:$N$45,MATCH(SMALL(申込書!$U$21:$U$45,ROW(申込書!Y18)),申込書!$U$21:$U$45,0)),"")</f>
        <v/>
      </c>
      <c r="Q44" s="141" t="str">
        <f>IFERROR(INDEX(申込書!$O$21:$O$45,MATCH(SMALL(申込書!$U$21:$U$45,ROW(申込書!Z18)),申込書!$U$21:$U$45,0)),"")</f>
        <v/>
      </c>
      <c r="R44" s="141" t="str">
        <f>IFERROR(INDEX(申込書!$P$21:$P$45,MATCH(SMALL(申込書!$U$21:$U$45,ROW(申込書!AA18)),申込書!$U$21:$U$45,0)),"")</f>
        <v/>
      </c>
      <c r="S44" s="141" t="str">
        <f>IFERROR(INDEX(申込書!$Q$21:$Q$45,MATCH(SMALL(申込書!$U$21:$U$45,ROW(申込書!AB18)),申込書!$U$21:$U$45,0)),"")</f>
        <v/>
      </c>
      <c r="U44" s="134" t="str">
        <f t="shared" si="24"/>
        <v/>
      </c>
      <c r="V44" s="134" t="str">
        <f t="shared" si="25"/>
        <v/>
      </c>
      <c r="W44" s="134" t="str">
        <f t="shared" si="26"/>
        <v/>
      </c>
      <c r="X44" s="134" t="str">
        <f t="shared" si="27"/>
        <v/>
      </c>
      <c r="Y44" s="134" t="str">
        <f t="shared" si="28"/>
        <v/>
      </c>
      <c r="Z44" s="134" t="str">
        <f t="shared" si="22"/>
        <v/>
      </c>
      <c r="AA44" s="134" t="str">
        <f t="shared" si="23"/>
        <v/>
      </c>
    </row>
    <row r="45" spans="1:27" ht="18.75" customHeight="1">
      <c r="A45" s="133">
        <v>19</v>
      </c>
      <c r="B45" s="133" t="str">
        <f t="shared" si="14"/>
        <v/>
      </c>
      <c r="C45" s="133" t="str">
        <f t="shared" si="15"/>
        <v/>
      </c>
      <c r="D45" s="133" t="str">
        <f t="shared" si="16"/>
        <v/>
      </c>
      <c r="F45" s="133">
        <v>19</v>
      </c>
      <c r="G45" s="133" t="str">
        <f t="shared" si="17"/>
        <v/>
      </c>
      <c r="H45" s="133" t="str">
        <f t="shared" si="20"/>
        <v/>
      </c>
      <c r="I45" s="133" t="str">
        <f t="shared" si="18"/>
        <v/>
      </c>
      <c r="L45" s="141" t="str">
        <f>IFERROR(INDEX(申込書!$B$21:$B$45,MATCH(SMALL(申込書!$U$21:$U$45,ROW(申込書!S19)),申込書!$U$21:$U$45,0)),"")</f>
        <v/>
      </c>
      <c r="M45" s="141" t="str">
        <f>IFERROR(INDEX(申込書!$C$21:$C$45,MATCH(SMALL(申込書!$U$21:$U$45,ROW(申込書!V19)),申込書!$U$21:$U$45,0)),"")</f>
        <v/>
      </c>
      <c r="N45" s="141" t="str">
        <f>IFERROR(INDEX(申込書!$D$21:$D$45,MATCH(SMALL(申込書!$U$21:$U$45,ROW(申込書!W19)),申込書!$U$21:$U$45,0)),"")</f>
        <v/>
      </c>
      <c r="O45" s="141" t="str">
        <f>IFERROR(INDEX(申込書!$M$21:$M$45,MATCH(SMALL(申込書!$U$21:$U$45,ROW(申込書!X19)),申込書!$U$21:$U$45,0)),"")</f>
        <v/>
      </c>
      <c r="P45" s="141" t="str">
        <f>IFERROR(INDEX(申込書!$N$21:$N$45,MATCH(SMALL(申込書!$U$21:$U$45,ROW(申込書!Y19)),申込書!$U$21:$U$45,0)),"")</f>
        <v/>
      </c>
      <c r="Q45" s="141" t="str">
        <f>IFERROR(INDEX(申込書!$O$21:$O$45,MATCH(SMALL(申込書!$U$21:$U$45,ROW(申込書!Z19)),申込書!$U$21:$U$45,0)),"")</f>
        <v/>
      </c>
      <c r="R45" s="141" t="str">
        <f>IFERROR(INDEX(申込書!$P$21:$P$45,MATCH(SMALL(申込書!$U$21:$U$45,ROW(申込書!AA19)),申込書!$U$21:$U$45,0)),"")</f>
        <v/>
      </c>
      <c r="S45" s="141" t="str">
        <f>IFERROR(INDEX(申込書!$Q$21:$Q$45,MATCH(SMALL(申込書!$U$21:$U$45,ROW(申込書!AB19)),申込書!$U$21:$U$45,0)),"")</f>
        <v/>
      </c>
      <c r="U45" s="134" t="str">
        <f t="shared" si="24"/>
        <v/>
      </c>
      <c r="V45" s="134" t="str">
        <f t="shared" si="25"/>
        <v/>
      </c>
      <c r="W45" s="134" t="str">
        <f t="shared" si="26"/>
        <v/>
      </c>
      <c r="X45" s="134" t="str">
        <f t="shared" si="27"/>
        <v/>
      </c>
      <c r="Y45" s="134" t="str">
        <f t="shared" si="28"/>
        <v/>
      </c>
      <c r="Z45" s="134" t="str">
        <f t="shared" si="22"/>
        <v/>
      </c>
      <c r="AA45" s="134" t="str">
        <f t="shared" si="23"/>
        <v/>
      </c>
    </row>
    <row r="46" spans="1:27" ht="18.75" customHeight="1">
      <c r="A46" s="133">
        <v>20</v>
      </c>
      <c r="B46" s="133" t="str">
        <f t="shared" si="14"/>
        <v/>
      </c>
      <c r="C46" s="133" t="str">
        <f t="shared" si="15"/>
        <v/>
      </c>
      <c r="D46" s="133" t="str">
        <f t="shared" si="16"/>
        <v/>
      </c>
      <c r="F46" s="133">
        <v>20</v>
      </c>
      <c r="G46" s="133" t="str">
        <f t="shared" si="17"/>
        <v/>
      </c>
      <c r="H46" s="133" t="str">
        <f t="shared" si="20"/>
        <v/>
      </c>
      <c r="I46" s="133" t="str">
        <f t="shared" si="18"/>
        <v/>
      </c>
      <c r="L46" s="141" t="str">
        <f>IFERROR(INDEX(申込書!$B$21:$B$45,MATCH(SMALL(申込書!$U$21:$U$45,ROW(申込書!S20)),申込書!$U$21:$U$45,0)),"")</f>
        <v/>
      </c>
      <c r="M46" s="141" t="str">
        <f>IFERROR(INDEX(申込書!$C$21:$C$45,MATCH(SMALL(申込書!$U$21:$U$45,ROW(申込書!V20)),申込書!$U$21:$U$45,0)),"")</f>
        <v/>
      </c>
      <c r="N46" s="141" t="str">
        <f>IFERROR(INDEX(申込書!$D$21:$D$45,MATCH(SMALL(申込書!$U$21:$U$45,ROW(申込書!W20)),申込書!$U$21:$U$45,0)),"")</f>
        <v/>
      </c>
      <c r="O46" s="141" t="str">
        <f>IFERROR(INDEX(申込書!$M$21:$M$45,MATCH(SMALL(申込書!$U$21:$U$45,ROW(申込書!X20)),申込書!$U$21:$U$45,0)),"")</f>
        <v/>
      </c>
      <c r="P46" s="141" t="str">
        <f>IFERROR(INDEX(申込書!$N$21:$N$45,MATCH(SMALL(申込書!$U$21:$U$45,ROW(申込書!Y20)),申込書!$U$21:$U$45,0)),"")</f>
        <v/>
      </c>
      <c r="Q46" s="141" t="str">
        <f>IFERROR(INDEX(申込書!$O$21:$O$45,MATCH(SMALL(申込書!$U$21:$U$45,ROW(申込書!Z20)),申込書!$U$21:$U$45,0)),"")</f>
        <v/>
      </c>
      <c r="R46" s="141" t="str">
        <f>IFERROR(INDEX(申込書!$P$21:$P$45,MATCH(SMALL(申込書!$U$21:$U$45,ROW(申込書!AA20)),申込書!$U$21:$U$45,0)),"")</f>
        <v/>
      </c>
      <c r="S46" s="141" t="str">
        <f>IFERROR(INDEX(申込書!$Q$21:$Q$45,MATCH(SMALL(申込書!$U$21:$U$45,ROW(申込書!AB20)),申込書!$U$21:$U$45,0)),"")</f>
        <v/>
      </c>
      <c r="U46" s="134" t="str">
        <f t="shared" si="24"/>
        <v/>
      </c>
      <c r="V46" s="134" t="str">
        <f t="shared" si="25"/>
        <v/>
      </c>
      <c r="W46" s="134" t="str">
        <f t="shared" si="26"/>
        <v/>
      </c>
      <c r="X46" s="134" t="str">
        <f t="shared" si="27"/>
        <v/>
      </c>
      <c r="Y46" s="134" t="str">
        <f t="shared" si="28"/>
        <v/>
      </c>
      <c r="Z46" s="134" t="str">
        <f t="shared" si="22"/>
        <v/>
      </c>
      <c r="AA46" s="134" t="str">
        <f t="shared" si="23"/>
        <v/>
      </c>
    </row>
    <row r="48" spans="1:27" ht="18.75" customHeight="1">
      <c r="A48" s="266" t="s">
        <v>54</v>
      </c>
      <c r="B48" s="266"/>
      <c r="C48" s="266"/>
      <c r="D48" s="266"/>
      <c r="F48" s="267" t="s">
        <v>55</v>
      </c>
      <c r="G48" s="267"/>
      <c r="H48" s="267"/>
      <c r="I48" s="267"/>
    </row>
    <row r="49" spans="1:9" ht="18.75" customHeight="1">
      <c r="A49" s="139" t="s">
        <v>36</v>
      </c>
      <c r="B49" s="139" t="s">
        <v>38</v>
      </c>
      <c r="C49" s="139" t="s">
        <v>29</v>
      </c>
      <c r="D49" s="139" t="s">
        <v>39</v>
      </c>
      <c r="F49" s="140" t="s">
        <v>36</v>
      </c>
      <c r="G49" s="140" t="s">
        <v>38</v>
      </c>
      <c r="H49" s="140" t="s">
        <v>29</v>
      </c>
      <c r="I49" s="140" t="s">
        <v>39</v>
      </c>
    </row>
    <row r="50" spans="1:9" ht="18.75" customHeight="1">
      <c r="A50" s="133">
        <v>1</v>
      </c>
      <c r="B50" s="133" t="str">
        <f t="shared" ref="B50:B69" si="29">IFERROR(INDEX($L$4:$L$23,MATCH(SMALL($W$4:$W$23,ROW(B1)),$W$4:$W$23,0)),"")</f>
        <v/>
      </c>
      <c r="C50" s="133" t="str">
        <f t="shared" ref="C50:C69" si="30">IFERROR(INDEX($M$4:$M$23,MATCH(SMALL($W$4:$W$23,ROW(A1)),$W$4:$W$23,0)),"")</f>
        <v/>
      </c>
      <c r="D50" s="133" t="str">
        <f t="shared" ref="D50:D69" si="31">IFERROR(INDEX($N$4:$N$23,MATCH(SMALL($W$4:$W$23,ROW(C1)),$W$4:$W$23,0)),"")</f>
        <v/>
      </c>
      <c r="F50" s="133">
        <v>1</v>
      </c>
      <c r="G50" s="133" t="str">
        <f t="shared" ref="G50:G69" si="32">IFERROR(INDEX($L$27:$L$46,MATCH(SMALL($W$27:$W$46,ROW(B1)),$W$27:$W$46,0)),"")</f>
        <v/>
      </c>
      <c r="H50" s="133" t="str">
        <f>IFERROR(INDEX($M$27:$M$46,MATCH(SMALL($W$27:$W$46,ROW(A1)),$W$27:$W$46,0)),"")</f>
        <v/>
      </c>
      <c r="I50" s="133" t="str">
        <f t="shared" ref="I50:I69" si="33">IFERROR(INDEX($N$27:$N$46,MATCH(SMALL($W$27:$W$46,ROW(C1)),$W$27:$W$46,0)),"")</f>
        <v/>
      </c>
    </row>
    <row r="51" spans="1:9" ht="18.75" customHeight="1">
      <c r="A51" s="133">
        <v>2</v>
      </c>
      <c r="B51" s="133" t="str">
        <f t="shared" si="29"/>
        <v/>
      </c>
      <c r="C51" s="133" t="str">
        <f t="shared" si="30"/>
        <v/>
      </c>
      <c r="D51" s="133" t="str">
        <f t="shared" si="31"/>
        <v/>
      </c>
      <c r="F51" s="133">
        <v>2</v>
      </c>
      <c r="G51" s="133" t="str">
        <f t="shared" si="32"/>
        <v/>
      </c>
      <c r="H51" s="133" t="str">
        <f t="shared" ref="H51:H69" si="34">IFERROR(INDEX($M$27:$M$46,MATCH(SMALL($W$27:$W$46,ROW(A2)),$W$27:$W$46,0)),"")</f>
        <v/>
      </c>
      <c r="I51" s="133" t="str">
        <f t="shared" si="33"/>
        <v/>
      </c>
    </row>
    <row r="52" spans="1:9" ht="18.75" customHeight="1">
      <c r="A52" s="133">
        <v>3</v>
      </c>
      <c r="B52" s="133" t="str">
        <f t="shared" si="29"/>
        <v/>
      </c>
      <c r="C52" s="133" t="str">
        <f t="shared" si="30"/>
        <v/>
      </c>
      <c r="D52" s="133" t="str">
        <f t="shared" si="31"/>
        <v/>
      </c>
      <c r="F52" s="133">
        <v>3</v>
      </c>
      <c r="G52" s="133" t="str">
        <f t="shared" si="32"/>
        <v/>
      </c>
      <c r="H52" s="133" t="str">
        <f t="shared" si="34"/>
        <v/>
      </c>
      <c r="I52" s="133" t="str">
        <f t="shared" si="33"/>
        <v/>
      </c>
    </row>
    <row r="53" spans="1:9" ht="18.75" customHeight="1">
      <c r="A53" s="133">
        <v>4</v>
      </c>
      <c r="B53" s="133" t="str">
        <f t="shared" si="29"/>
        <v/>
      </c>
      <c r="C53" s="133" t="str">
        <f t="shared" si="30"/>
        <v/>
      </c>
      <c r="D53" s="133" t="str">
        <f t="shared" si="31"/>
        <v/>
      </c>
      <c r="F53" s="133">
        <v>4</v>
      </c>
      <c r="G53" s="133" t="str">
        <f t="shared" si="32"/>
        <v/>
      </c>
      <c r="H53" s="133" t="str">
        <f t="shared" si="34"/>
        <v/>
      </c>
      <c r="I53" s="133" t="str">
        <f t="shared" si="33"/>
        <v/>
      </c>
    </row>
    <row r="54" spans="1:9" ht="18.75" customHeight="1">
      <c r="A54" s="133">
        <v>5</v>
      </c>
      <c r="B54" s="133" t="str">
        <f t="shared" si="29"/>
        <v/>
      </c>
      <c r="C54" s="133" t="str">
        <f t="shared" si="30"/>
        <v/>
      </c>
      <c r="D54" s="133" t="str">
        <f t="shared" si="31"/>
        <v/>
      </c>
      <c r="F54" s="133">
        <v>5</v>
      </c>
      <c r="G54" s="133" t="str">
        <f t="shared" si="32"/>
        <v/>
      </c>
      <c r="H54" s="133" t="str">
        <f t="shared" si="34"/>
        <v/>
      </c>
      <c r="I54" s="133" t="str">
        <f t="shared" si="33"/>
        <v/>
      </c>
    </row>
    <row r="55" spans="1:9" ht="18.75" customHeight="1">
      <c r="A55" s="133">
        <v>6</v>
      </c>
      <c r="B55" s="133" t="str">
        <f t="shared" si="29"/>
        <v/>
      </c>
      <c r="C55" s="133" t="str">
        <f t="shared" si="30"/>
        <v/>
      </c>
      <c r="D55" s="133" t="str">
        <f t="shared" si="31"/>
        <v/>
      </c>
      <c r="F55" s="133">
        <v>6</v>
      </c>
      <c r="G55" s="133" t="str">
        <f t="shared" si="32"/>
        <v/>
      </c>
      <c r="H55" s="133" t="str">
        <f t="shared" si="34"/>
        <v/>
      </c>
      <c r="I55" s="133" t="str">
        <f t="shared" si="33"/>
        <v/>
      </c>
    </row>
    <row r="56" spans="1:9" ht="18.75" customHeight="1">
      <c r="A56" s="133">
        <v>7</v>
      </c>
      <c r="B56" s="133" t="str">
        <f t="shared" si="29"/>
        <v/>
      </c>
      <c r="C56" s="133" t="str">
        <f t="shared" si="30"/>
        <v/>
      </c>
      <c r="D56" s="133" t="str">
        <f t="shared" si="31"/>
        <v/>
      </c>
      <c r="F56" s="133">
        <v>7</v>
      </c>
      <c r="G56" s="133" t="str">
        <f t="shared" si="32"/>
        <v/>
      </c>
      <c r="H56" s="133" t="str">
        <f t="shared" si="34"/>
        <v/>
      </c>
      <c r="I56" s="133" t="str">
        <f t="shared" si="33"/>
        <v/>
      </c>
    </row>
    <row r="57" spans="1:9" ht="18.75" customHeight="1">
      <c r="A57" s="133">
        <v>8</v>
      </c>
      <c r="B57" s="133" t="str">
        <f t="shared" si="29"/>
        <v/>
      </c>
      <c r="C57" s="133" t="str">
        <f t="shared" si="30"/>
        <v/>
      </c>
      <c r="D57" s="133" t="str">
        <f t="shared" si="31"/>
        <v/>
      </c>
      <c r="F57" s="133">
        <v>8</v>
      </c>
      <c r="G57" s="133" t="str">
        <f t="shared" si="32"/>
        <v/>
      </c>
      <c r="H57" s="133" t="str">
        <f t="shared" si="34"/>
        <v/>
      </c>
      <c r="I57" s="133" t="str">
        <f t="shared" si="33"/>
        <v/>
      </c>
    </row>
    <row r="58" spans="1:9" ht="18.75" customHeight="1">
      <c r="A58" s="133">
        <v>9</v>
      </c>
      <c r="B58" s="133" t="str">
        <f t="shared" si="29"/>
        <v/>
      </c>
      <c r="C58" s="133" t="str">
        <f t="shared" si="30"/>
        <v/>
      </c>
      <c r="D58" s="133" t="str">
        <f t="shared" si="31"/>
        <v/>
      </c>
      <c r="F58" s="133">
        <v>9</v>
      </c>
      <c r="G58" s="133" t="str">
        <f t="shared" si="32"/>
        <v/>
      </c>
      <c r="H58" s="133" t="str">
        <f t="shared" si="34"/>
        <v/>
      </c>
      <c r="I58" s="133" t="str">
        <f t="shared" si="33"/>
        <v/>
      </c>
    </row>
    <row r="59" spans="1:9" ht="18.75" customHeight="1">
      <c r="A59" s="133">
        <v>10</v>
      </c>
      <c r="B59" s="133" t="str">
        <f t="shared" si="29"/>
        <v/>
      </c>
      <c r="C59" s="133" t="str">
        <f t="shared" si="30"/>
        <v/>
      </c>
      <c r="D59" s="133" t="str">
        <f t="shared" si="31"/>
        <v/>
      </c>
      <c r="F59" s="133">
        <v>10</v>
      </c>
      <c r="G59" s="133" t="str">
        <f t="shared" si="32"/>
        <v/>
      </c>
      <c r="H59" s="133" t="str">
        <f t="shared" si="34"/>
        <v/>
      </c>
      <c r="I59" s="133" t="str">
        <f t="shared" si="33"/>
        <v/>
      </c>
    </row>
    <row r="60" spans="1:9" ht="18.75" customHeight="1">
      <c r="A60" s="133">
        <v>11</v>
      </c>
      <c r="B60" s="133" t="str">
        <f t="shared" si="29"/>
        <v/>
      </c>
      <c r="C60" s="133" t="str">
        <f t="shared" si="30"/>
        <v/>
      </c>
      <c r="D60" s="133" t="str">
        <f t="shared" si="31"/>
        <v/>
      </c>
      <c r="F60" s="133">
        <v>11</v>
      </c>
      <c r="G60" s="133" t="str">
        <f t="shared" si="32"/>
        <v/>
      </c>
      <c r="H60" s="133" t="str">
        <f t="shared" si="34"/>
        <v/>
      </c>
      <c r="I60" s="133" t="str">
        <f t="shared" si="33"/>
        <v/>
      </c>
    </row>
    <row r="61" spans="1:9" ht="18.75" customHeight="1">
      <c r="A61" s="133">
        <v>12</v>
      </c>
      <c r="B61" s="133" t="str">
        <f t="shared" si="29"/>
        <v/>
      </c>
      <c r="C61" s="133" t="str">
        <f t="shared" si="30"/>
        <v/>
      </c>
      <c r="D61" s="133" t="str">
        <f t="shared" si="31"/>
        <v/>
      </c>
      <c r="F61" s="133">
        <v>12</v>
      </c>
      <c r="G61" s="133" t="str">
        <f t="shared" si="32"/>
        <v/>
      </c>
      <c r="H61" s="133" t="str">
        <f t="shared" si="34"/>
        <v/>
      </c>
      <c r="I61" s="133" t="str">
        <f t="shared" si="33"/>
        <v/>
      </c>
    </row>
    <row r="62" spans="1:9" ht="18.75" customHeight="1">
      <c r="A62" s="133">
        <v>13</v>
      </c>
      <c r="B62" s="133" t="str">
        <f t="shared" si="29"/>
        <v/>
      </c>
      <c r="C62" s="133" t="str">
        <f t="shared" si="30"/>
        <v/>
      </c>
      <c r="D62" s="133" t="str">
        <f t="shared" si="31"/>
        <v/>
      </c>
      <c r="F62" s="133">
        <v>13</v>
      </c>
      <c r="G62" s="133" t="str">
        <f t="shared" si="32"/>
        <v/>
      </c>
      <c r="H62" s="133" t="str">
        <f t="shared" si="34"/>
        <v/>
      </c>
      <c r="I62" s="133" t="str">
        <f t="shared" si="33"/>
        <v/>
      </c>
    </row>
    <row r="63" spans="1:9" ht="18.75" customHeight="1">
      <c r="A63" s="133">
        <v>14</v>
      </c>
      <c r="B63" s="133" t="str">
        <f t="shared" si="29"/>
        <v/>
      </c>
      <c r="C63" s="133" t="str">
        <f t="shared" si="30"/>
        <v/>
      </c>
      <c r="D63" s="133" t="str">
        <f t="shared" si="31"/>
        <v/>
      </c>
      <c r="F63" s="133">
        <v>14</v>
      </c>
      <c r="G63" s="133" t="str">
        <f t="shared" si="32"/>
        <v/>
      </c>
      <c r="H63" s="133" t="str">
        <f t="shared" si="34"/>
        <v/>
      </c>
      <c r="I63" s="133" t="str">
        <f t="shared" si="33"/>
        <v/>
      </c>
    </row>
    <row r="64" spans="1:9" ht="18.75" customHeight="1">
      <c r="A64" s="133">
        <v>15</v>
      </c>
      <c r="B64" s="133" t="str">
        <f t="shared" si="29"/>
        <v/>
      </c>
      <c r="C64" s="133" t="str">
        <f t="shared" si="30"/>
        <v/>
      </c>
      <c r="D64" s="133" t="str">
        <f t="shared" si="31"/>
        <v/>
      </c>
      <c r="F64" s="133">
        <v>15</v>
      </c>
      <c r="G64" s="133" t="str">
        <f t="shared" si="32"/>
        <v/>
      </c>
      <c r="H64" s="133" t="str">
        <f t="shared" si="34"/>
        <v/>
      </c>
      <c r="I64" s="133" t="str">
        <f t="shared" si="33"/>
        <v/>
      </c>
    </row>
    <row r="65" spans="1:9" ht="18.75" customHeight="1">
      <c r="A65" s="133">
        <v>16</v>
      </c>
      <c r="B65" s="133" t="str">
        <f t="shared" si="29"/>
        <v/>
      </c>
      <c r="C65" s="133" t="str">
        <f t="shared" si="30"/>
        <v/>
      </c>
      <c r="D65" s="133" t="str">
        <f t="shared" si="31"/>
        <v/>
      </c>
      <c r="F65" s="133">
        <v>16</v>
      </c>
      <c r="G65" s="133" t="str">
        <f t="shared" si="32"/>
        <v/>
      </c>
      <c r="H65" s="133" t="str">
        <f t="shared" si="34"/>
        <v/>
      </c>
      <c r="I65" s="133" t="str">
        <f t="shared" si="33"/>
        <v/>
      </c>
    </row>
    <row r="66" spans="1:9" ht="18.75" customHeight="1">
      <c r="A66" s="133">
        <v>17</v>
      </c>
      <c r="B66" s="133" t="str">
        <f t="shared" si="29"/>
        <v/>
      </c>
      <c r="C66" s="133" t="str">
        <f t="shared" si="30"/>
        <v/>
      </c>
      <c r="D66" s="133" t="str">
        <f t="shared" si="31"/>
        <v/>
      </c>
      <c r="F66" s="133">
        <v>17</v>
      </c>
      <c r="G66" s="133" t="str">
        <f t="shared" si="32"/>
        <v/>
      </c>
      <c r="H66" s="133" t="str">
        <f t="shared" si="34"/>
        <v/>
      </c>
      <c r="I66" s="133" t="str">
        <f t="shared" si="33"/>
        <v/>
      </c>
    </row>
    <row r="67" spans="1:9" ht="18.75" customHeight="1">
      <c r="A67" s="133">
        <v>18</v>
      </c>
      <c r="B67" s="133" t="str">
        <f t="shared" si="29"/>
        <v/>
      </c>
      <c r="C67" s="133" t="str">
        <f t="shared" si="30"/>
        <v/>
      </c>
      <c r="D67" s="133" t="str">
        <f t="shared" si="31"/>
        <v/>
      </c>
      <c r="F67" s="133">
        <v>18</v>
      </c>
      <c r="G67" s="133" t="str">
        <f t="shared" si="32"/>
        <v/>
      </c>
      <c r="H67" s="133" t="str">
        <f t="shared" si="34"/>
        <v/>
      </c>
      <c r="I67" s="133" t="str">
        <f t="shared" si="33"/>
        <v/>
      </c>
    </row>
    <row r="68" spans="1:9" ht="18.75" customHeight="1">
      <c r="A68" s="133">
        <v>19</v>
      </c>
      <c r="B68" s="133" t="str">
        <f t="shared" si="29"/>
        <v/>
      </c>
      <c r="C68" s="133" t="str">
        <f t="shared" si="30"/>
        <v/>
      </c>
      <c r="D68" s="133" t="str">
        <f t="shared" si="31"/>
        <v/>
      </c>
      <c r="F68" s="133">
        <v>19</v>
      </c>
      <c r="G68" s="133" t="str">
        <f t="shared" si="32"/>
        <v/>
      </c>
      <c r="H68" s="133" t="str">
        <f t="shared" si="34"/>
        <v/>
      </c>
      <c r="I68" s="133" t="str">
        <f t="shared" si="33"/>
        <v/>
      </c>
    </row>
    <row r="69" spans="1:9" ht="18.75" customHeight="1">
      <c r="A69" s="133">
        <v>20</v>
      </c>
      <c r="B69" s="133" t="str">
        <f t="shared" si="29"/>
        <v/>
      </c>
      <c r="C69" s="133" t="str">
        <f t="shared" si="30"/>
        <v/>
      </c>
      <c r="D69" s="133" t="str">
        <f t="shared" si="31"/>
        <v/>
      </c>
      <c r="F69" s="133">
        <v>20</v>
      </c>
      <c r="G69" s="133" t="str">
        <f t="shared" si="32"/>
        <v/>
      </c>
      <c r="H69" s="133" t="str">
        <f t="shared" si="34"/>
        <v/>
      </c>
      <c r="I69" s="133" t="str">
        <f t="shared" si="33"/>
        <v/>
      </c>
    </row>
    <row r="71" spans="1:9" ht="18.75" customHeight="1">
      <c r="A71" s="260" t="s">
        <v>56</v>
      </c>
      <c r="B71" s="260"/>
      <c r="C71" s="260"/>
      <c r="D71" s="260"/>
      <c r="F71" s="261" t="s">
        <v>60</v>
      </c>
      <c r="G71" s="261"/>
      <c r="H71" s="261"/>
      <c r="I71" s="261"/>
    </row>
    <row r="72" spans="1:9" ht="18.75" customHeight="1">
      <c r="A72" s="142" t="s">
        <v>36</v>
      </c>
      <c r="B72" s="142" t="s">
        <v>38</v>
      </c>
      <c r="C72" s="142" t="s">
        <v>29</v>
      </c>
      <c r="D72" s="142" t="s">
        <v>39</v>
      </c>
      <c r="F72" s="143" t="s">
        <v>36</v>
      </c>
      <c r="G72" s="143" t="s">
        <v>38</v>
      </c>
      <c r="H72" s="143" t="s">
        <v>29</v>
      </c>
      <c r="I72" s="143" t="s">
        <v>39</v>
      </c>
    </row>
    <row r="73" spans="1:9" ht="18.75" customHeight="1">
      <c r="A73" s="133">
        <v>1</v>
      </c>
      <c r="B73" s="133" t="str">
        <f>IFERROR(INDEX(L$4:L$23,MATCH(SMALL($X$4:$X$23,ROW(B1)),$X$4:$X$23,0)),"")</f>
        <v/>
      </c>
      <c r="C73" s="133" t="str">
        <f>IFERROR(INDEX(M$4:M$23,MATCH(SMALL($X$4:$X$23,ROW(A1)),$X$4:$X$23,0)),"")</f>
        <v/>
      </c>
      <c r="D73" s="133" t="str">
        <f>IFERROR(INDEX(N$4:N$23,MATCH(SMALL($X$4:$X$23,ROW(C1)),$X$4:$X$23,0)),"")</f>
        <v/>
      </c>
      <c r="F73" s="144">
        <v>1</v>
      </c>
      <c r="G73" s="133" t="str">
        <f>IFERROR(INDEX($L$27:$L$46,MATCH(SMALL($X$27:$X$46,ROW(B1)),$X$27:$X$46,0)),"")</f>
        <v/>
      </c>
      <c r="H73" s="133" t="str">
        <f>IFERROR(INDEX(M$27:M$46,MATCH(SMALL($X$27:$X$46,ROW(A1)),$X$27:$X$46,0)),"")</f>
        <v/>
      </c>
      <c r="I73" s="133" t="str">
        <f>IFERROR(INDEX(N$27:N$46,MATCH(SMALL($X$27:$X$46,ROW(C1)),$X$27:$X$46,0)),"")</f>
        <v/>
      </c>
    </row>
    <row r="74" spans="1:9" ht="18.75" customHeight="1">
      <c r="A74" s="133">
        <v>2</v>
      </c>
      <c r="B74" s="133" t="str">
        <f>IFERROR(INDEX(L$4:L$23,MATCH(SMALL($X$4:$X$23,ROW(B2)),$X$4:$X$23,0)),"")</f>
        <v/>
      </c>
      <c r="C74" s="133" t="str">
        <f>IFERROR(INDEX(M$4:M$23,MATCH(SMALL($X$4:$X$23,ROW(A2)),$X$4:$X$23,0)),"")</f>
        <v/>
      </c>
      <c r="D74" s="133" t="str">
        <f>IFERROR(INDEX(N$4:N$23,MATCH(SMALL($X$4:$X$23,ROW(C2)),$X$4:$X$23,0)),"")</f>
        <v/>
      </c>
      <c r="F74" s="144">
        <v>2</v>
      </c>
      <c r="G74" s="133" t="str">
        <f>IFERROR(INDEX($L$27:$L$46,MATCH(SMALL($X$27:$X$46,ROW(B2)),$X$27:$X$46,0)),"")</f>
        <v/>
      </c>
      <c r="H74" s="133" t="str">
        <f t="shared" ref="H74:H75" si="35">IFERROR(INDEX(M$27:M$46,MATCH(SMALL($X$27:$X$46,ROW(A2)),$X$27:$X$46,0)),"")</f>
        <v/>
      </c>
      <c r="I74" s="133" t="str">
        <f>IFERROR(INDEX(N$27:N$46,MATCH(SMALL($X$27:$X$46,ROW(C2)),$X$27:$X$46,0)),"")</f>
        <v/>
      </c>
    </row>
    <row r="75" spans="1:9" ht="18.75" customHeight="1">
      <c r="A75" s="133">
        <v>3</v>
      </c>
      <c r="B75" s="133" t="str">
        <f>IFERROR(INDEX(L$4:L$23,MATCH(SMALL($X$4:$X$23,ROW(B3)),$X$4:$X$23,0)),"")</f>
        <v/>
      </c>
      <c r="C75" s="133" t="str">
        <f>IFERROR(INDEX(M$4:M$23,MATCH(SMALL($X$4:$X$23,ROW(A3)),$X$4:$X$23,0)),"")</f>
        <v/>
      </c>
      <c r="D75" s="133" t="str">
        <f>IFERROR(INDEX(N$4:N$23,MATCH(SMALL($X$4:$X$23,ROW(C3)),$X$4:$X$23,0)),"")</f>
        <v/>
      </c>
      <c r="F75" s="144">
        <v>3</v>
      </c>
      <c r="G75" s="133" t="str">
        <f>IFERROR(INDEX($L$27:$L$46,MATCH(SMALL($X$27:$X$46,ROW(B3)),$X$27:$X$46,0)),"")</f>
        <v/>
      </c>
      <c r="H75" s="133" t="str">
        <f t="shared" si="35"/>
        <v/>
      </c>
      <c r="I75" s="133" t="str">
        <f>IFERROR(INDEX(N$27:N$46,MATCH(SMALL($X$27:$X$46,ROW(C3)),$X$27:$X$46,0)),"")</f>
        <v/>
      </c>
    </row>
    <row r="76" spans="1:9" ht="18.75" customHeight="1">
      <c r="A76" s="133" t="s">
        <v>47</v>
      </c>
      <c r="B76" s="133" t="str">
        <f>IFERROR(INDEX(L$4:L$23,MATCH(SMALL($Y$4:$Y$23,ROW(B1)),$Y$4:$Y$23,0)),"")</f>
        <v/>
      </c>
      <c r="C76" s="133" t="str">
        <f>IFERROR(INDEX(M$4:M$23,MATCH(SMALL($Z$4:$Z$23,ROW(A1)),$Z$4:$Z$23,0)),"")</f>
        <v/>
      </c>
      <c r="D76" s="133" t="str">
        <f>IFERROR(INDEX(N$4:N$23,MATCH(SMALL($Z$4:$Z$23,ROW(C1)),$Z$4:$Z$23,0)),"")</f>
        <v/>
      </c>
      <c r="F76" s="133" t="s">
        <v>47</v>
      </c>
      <c r="G76" s="133" t="str">
        <f>IFERROR(INDEX($L$27:$L$46,MATCH(SMALL($Z$27:$Z$46,ROW(B1)),$Z$27:$Z$46,0)),"")</f>
        <v/>
      </c>
      <c r="H76" s="133" t="str">
        <f>IFERROR(INDEX(M$27:M$46,MATCH(SMALL($Z$27:$Z$46,ROW(A1)),$Z$27:$Z$46,0)),"")</f>
        <v/>
      </c>
      <c r="I76" s="133" t="str">
        <f>IFERROR(INDEX(N$27:N$46,MATCH(SMALL($Z$27:$Z$46,ROW(C1)),$Z$27:$Z$46,0)),"")</f>
        <v/>
      </c>
    </row>
    <row r="77" spans="1:9" ht="18.75" customHeight="1">
      <c r="A77" s="133" t="s">
        <v>47</v>
      </c>
      <c r="B77" s="133" t="str">
        <f>IFERROR(INDEX(L$4:L$23,MATCH(SMALL($Y$4:$Y$23,ROW(B2)),$Y$4:$Y$23,0)),"")</f>
        <v/>
      </c>
      <c r="C77" s="133" t="str">
        <f>IFERROR(INDEX(M$4:M$23,MATCH(SMALL($Z$4:$Z$23,ROW(A2)),$Z$4:$Z$23,0)),"")</f>
        <v/>
      </c>
      <c r="D77" s="133" t="str">
        <f>IFERROR(INDEX(N$4:N$23,MATCH(SMALL($Z$4:$Z$23,ROW(C2)),$Z$4:$Z$23,0)),"")</f>
        <v/>
      </c>
      <c r="F77" s="133" t="s">
        <v>47</v>
      </c>
      <c r="G77" s="133" t="str">
        <f>IFERROR(INDEX($L$27:$L$46,MATCH(SMALL($Z$27:$Z$46,ROW(B2)),$Z$27:$Z$46,0)),"")</f>
        <v/>
      </c>
      <c r="H77" s="133" t="str">
        <f>IFERROR(INDEX(M$27:M$46,MATCH(SMALL($Z$27:$Z$46,ROW(A2)),$Z$27:$Z$46,0)),"")</f>
        <v/>
      </c>
      <c r="I77" s="133" t="str">
        <f>IFERROR(INDEX(N$27:N$46,MATCH(SMALL($Z$27:$Z$46,ROW(C2)),$Z$27:$Z$46,0)),"")</f>
        <v/>
      </c>
    </row>
    <row r="79" spans="1:9" ht="18.75" customHeight="1">
      <c r="A79" s="262" t="s">
        <v>59</v>
      </c>
      <c r="B79" s="262"/>
      <c r="C79" s="262"/>
      <c r="D79" s="262"/>
      <c r="F79" s="263" t="s">
        <v>61</v>
      </c>
      <c r="G79" s="263"/>
      <c r="H79" s="263"/>
      <c r="I79" s="263"/>
    </row>
    <row r="80" spans="1:9" ht="18.75" customHeight="1">
      <c r="A80" s="145" t="s">
        <v>36</v>
      </c>
      <c r="B80" s="145" t="s">
        <v>38</v>
      </c>
      <c r="C80" s="145" t="s">
        <v>29</v>
      </c>
      <c r="D80" s="145" t="s">
        <v>39</v>
      </c>
      <c r="F80" s="146" t="s">
        <v>36</v>
      </c>
      <c r="G80" s="146" t="s">
        <v>38</v>
      </c>
      <c r="H80" s="146" t="s">
        <v>29</v>
      </c>
      <c r="I80" s="146" t="s">
        <v>39</v>
      </c>
    </row>
    <row r="81" spans="1:9" ht="18.75" customHeight="1">
      <c r="A81" s="133">
        <v>1</v>
      </c>
      <c r="B81" s="133" t="str">
        <f>IFERROR(INDEX($L$4:$L$23,MATCH(SMALL($Y$4:$Y$23,ROW(B1)),$Y$4:$Y$23,0)),"")</f>
        <v/>
      </c>
      <c r="C81" s="133" t="str">
        <f>IFERROR(INDEX(M$4:M$23,MATCH(SMALL($Y$4:$Y$23,ROW(A1)),$Y$4:$Y$23,0)),"")</f>
        <v/>
      </c>
      <c r="D81" s="133" t="str">
        <f>IFERROR(INDEX(N$4:N$23,MATCH(SMALL($Y$4:$Y$23,ROW(C1)),$Y$4:$Y$23,0)),"")</f>
        <v/>
      </c>
      <c r="F81" s="144">
        <v>1</v>
      </c>
      <c r="G81" s="133" t="str">
        <f>IFERROR(INDEX($L$27:$L$46,MATCH(SMALL($Y$27:$Y$46,ROW(B1)),$Y$27:$Y$46,0)),"")</f>
        <v/>
      </c>
      <c r="H81" s="133" t="str">
        <f>IFERROR(INDEX(M$27:M$46,MATCH(SMALL($Y$27:$Y$46,ROW(A1)),$Y$27:$Y$46,0)),"")</f>
        <v/>
      </c>
      <c r="I81" s="133" t="str">
        <f>IFERROR(INDEX(N$27:N$46,MATCH(SMALL($Y$27:$Y$46,ROW(C1)),$Y$27:$Y$46,0)),"")</f>
        <v/>
      </c>
    </row>
    <row r="82" spans="1:9" ht="18.75" customHeight="1">
      <c r="A82" s="133">
        <v>2</v>
      </c>
      <c r="B82" s="133" t="str">
        <f>IFERROR(INDEX($L$4:$L$23,MATCH(SMALL($Y$4:$Y$23,ROW(B2)),$Y$4:$Y$23,0)),"")</f>
        <v/>
      </c>
      <c r="C82" s="133" t="str">
        <f>IFERROR(INDEX(M$4:M$23,MATCH(SMALL($Y$4:$Y$23,ROW(A2)),$Y$4:$Y$23,0)),"")</f>
        <v/>
      </c>
      <c r="D82" s="133" t="str">
        <f>IFERROR(INDEX(N$4:N$23,MATCH(SMALL($Y$4:$Y$23,ROW(C2)),$Y$4:$Y$23,0)),"")</f>
        <v/>
      </c>
      <c r="F82" s="144">
        <v>2</v>
      </c>
      <c r="G82" s="133" t="str">
        <f>IFERROR(INDEX($L$27:$L$46,MATCH(SMALL($Y$27:$Y$46,ROW(B2)),$Y$27:$Y$46,0)),"")</f>
        <v/>
      </c>
      <c r="H82" s="133" t="str">
        <f t="shared" ref="H82:H83" si="36">IFERROR(INDEX(M$27:M$46,MATCH(SMALL($Y$27:$Y$46,ROW(A2)),$Y$27:$Y$46,0)),"")</f>
        <v/>
      </c>
      <c r="I82" s="133" t="str">
        <f>IFERROR(INDEX(N$27:N$46,MATCH(SMALL($Y$27:$Y$46,ROW(C2)),$Y$27:$Y$46,0)),"")</f>
        <v/>
      </c>
    </row>
    <row r="83" spans="1:9" ht="18.75" customHeight="1">
      <c r="A83" s="133">
        <v>3</v>
      </c>
      <c r="B83" s="133" t="str">
        <f>IFERROR(INDEX($L$4:$L$23,MATCH(SMALL($Y$4:$Y$23,ROW(B3)),$Y$4:$Y$23,0)),"")</f>
        <v/>
      </c>
      <c r="C83" s="133" t="str">
        <f>IFERROR(INDEX(M$4:M$23,MATCH(SMALL($Y$4:$Y$23,ROW(A3)),$Y$4:$Y$23,0)),"")</f>
        <v/>
      </c>
      <c r="D83" s="133" t="str">
        <f>IFERROR(INDEX(N$4:N$23,MATCH(SMALL($Y$4:$Y$23,ROW(C3)),$Y$4:$Y$23,0)),"")</f>
        <v/>
      </c>
      <c r="F83" s="144">
        <v>3</v>
      </c>
      <c r="G83" s="133" t="str">
        <f>IFERROR(INDEX($L$27:$L$46,MATCH(SMALL($Y$27:$Y$46,ROW(B3)),$Y$27:$Y$46,0)),"")</f>
        <v/>
      </c>
      <c r="H83" s="133" t="str">
        <f t="shared" si="36"/>
        <v/>
      </c>
      <c r="I83" s="133" t="str">
        <f>IFERROR(INDEX(N$27:N$46,MATCH(SMALL($Y$27:$Y$46,ROW(C3)),$Y$27:$Y$46,0)),"")</f>
        <v/>
      </c>
    </row>
    <row r="84" spans="1:9" ht="18.75" customHeight="1">
      <c r="A84" s="133" t="s">
        <v>47</v>
      </c>
      <c r="B84" s="133" t="str">
        <f>IFERROR(INDEX($L$4:$L$23,MATCH(SMALL($AA$4:$AA$23,ROW(B1)),$AA$4:$AA$23,0)),"")</f>
        <v/>
      </c>
      <c r="C84" s="133" t="str">
        <f>IFERROR(INDEX(M$4:M$23,MATCH(SMALL($AA$4:$AA$23,ROW(A1)),$AA$4:$AA$23,0)),"")</f>
        <v/>
      </c>
      <c r="D84" s="133" t="str">
        <f>IFERROR(INDEX(N$4:N$23,MATCH(SMALL($AA$4:$AA$23,ROW(C1)),$AA$4:$AA$23,0)),"")</f>
        <v/>
      </c>
      <c r="F84" s="133" t="s">
        <v>47</v>
      </c>
      <c r="G84" s="133" t="str">
        <f>IFERROR(INDEX($L$27:$L$46,MATCH(SMALL($AA$27:$AA$46,ROW(B1)),$AA$27:$AA$46,0)),"")</f>
        <v/>
      </c>
      <c r="H84" s="133" t="str">
        <f>IFERROR(INDEX(M$27:M$46,MATCH(SMALL($AA$27:$AA$46,ROW(A1)),$AA$27:$AA$46,0)),"")</f>
        <v/>
      </c>
      <c r="I84" s="133" t="str">
        <f>IFERROR(INDEX(N$27:N$46,MATCH(SMALL($AA$27:$AA$46,ROW(C1)),$AA$27:$AA$46,0)),"")</f>
        <v/>
      </c>
    </row>
    <row r="85" spans="1:9" ht="18.75" customHeight="1">
      <c r="A85" s="133" t="s">
        <v>47</v>
      </c>
      <c r="B85" s="133" t="str">
        <f>IFERROR(INDEX($L$4:$L$23,MATCH(SMALL($AA$4:$AA$23,ROW(B2)),$AA$4:$AA$23,0)),"")</f>
        <v/>
      </c>
      <c r="C85" s="133" t="str">
        <f>IFERROR(INDEX(M$4:M$23,MATCH(SMALL($AA$4:$AA$23,ROW(A2)),$AA$4:$AA$23,0)),"")</f>
        <v/>
      </c>
      <c r="D85" s="133" t="str">
        <f>IFERROR(INDEX(N$4:N$23,MATCH(SMALL($AA$4:$AA$23,ROW(C2)),$AA$4:$AA$23,0)),"")</f>
        <v/>
      </c>
      <c r="F85" s="133" t="s">
        <v>47</v>
      </c>
      <c r="G85" s="133" t="str">
        <f>IFERROR(INDEX($L$27:$L$46,MATCH(SMALL($AA$27:$AA$46,ROW(B2)),$AA$27:$AA$46,0)),"")</f>
        <v/>
      </c>
      <c r="H85" s="133" t="str">
        <f>IFERROR(INDEX(M$27:M$46,MATCH(SMALL($AA$27:$AA$46,ROW(A2)),$AA$27:$AA$46,0)),"")</f>
        <v/>
      </c>
      <c r="I85" s="133" t="str">
        <f>IFERROR(INDEX(N$27:N$46,MATCH(SMALL($AA$27:$AA$46,ROW(C2)),$AA$27:$AA$46,0)),"")</f>
        <v/>
      </c>
    </row>
  </sheetData>
  <sheetProtection algorithmName="SHA-512" hashValue="n5oC+lUPq+PYQnpFcXMLd4lSVGLQtwxQmTwxdIqU8paG5hGz2vATizNhPSDxBgDygSW6ogzcMVyTtyGL8Au9Hw==" saltValue="MMqcmjycJcUjW999MsNKjA==" spinCount="100000" sheet="1" objects="1" scenarios="1"/>
  <mergeCells count="11">
    <mergeCell ref="A1:I1"/>
    <mergeCell ref="A71:D71"/>
    <mergeCell ref="F71:I71"/>
    <mergeCell ref="A79:D79"/>
    <mergeCell ref="F79:I79"/>
    <mergeCell ref="A2:D2"/>
    <mergeCell ref="F2:I2"/>
    <mergeCell ref="A25:D25"/>
    <mergeCell ref="F25:I25"/>
    <mergeCell ref="A48:D48"/>
    <mergeCell ref="F48:I48"/>
  </mergeCells>
  <phoneticPr fontId="2"/>
  <printOptions horizontalCentered="1"/>
  <pageMargins left="0.70866141732283472" right="0.70866141732283472" top="0.74803149606299213" bottom="0.74803149606299213" header="0.31496062992125984" footer="0.31496062992125984"/>
  <pageSetup paperSize="9" scale="61" orientation="portrait" r:id="rId1"/>
  <rowBreaks count="1" manualBreakCount="1">
    <brk id="47" max="8" man="1"/>
  </rowBreaks>
  <colBreaks count="1" manualBreakCount="1">
    <brk id="9" min="1" max="9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A526-599E-443E-8988-73563A5C2325}">
  <sheetPr>
    <tabColor rgb="FF00B0F0"/>
  </sheetPr>
  <dimension ref="A1:H34"/>
  <sheetViews>
    <sheetView view="pageBreakPreview" zoomScale="115" zoomScaleNormal="100" zoomScaleSheetLayoutView="115" workbookViewId="0">
      <selection activeCell="B6" sqref="B6"/>
    </sheetView>
  </sheetViews>
  <sheetFormatPr defaultColWidth="11.625" defaultRowHeight="13.5"/>
  <cols>
    <col min="1" max="3" width="11.625" style="11"/>
    <col min="4" max="4" width="2.875" style="11" customWidth="1"/>
    <col min="5" max="8" width="8.5" style="11" bestFit="1" customWidth="1"/>
    <col min="9" max="16384" width="11.625" style="11"/>
  </cols>
  <sheetData>
    <row r="1" spans="1:8" ht="24">
      <c r="A1" s="269" t="s">
        <v>62</v>
      </c>
      <c r="B1" s="269"/>
      <c r="C1" s="269"/>
      <c r="D1" s="269"/>
      <c r="E1" s="269"/>
      <c r="F1" s="269"/>
      <c r="G1" s="269"/>
      <c r="H1" s="269"/>
    </row>
    <row r="3" spans="1:8" ht="19.899999999999999" customHeight="1">
      <c r="A3" s="270" t="s">
        <v>93</v>
      </c>
      <c r="B3" s="271"/>
      <c r="C3" s="272"/>
      <c r="D3" s="12"/>
      <c r="E3" s="12" t="s">
        <v>16</v>
      </c>
      <c r="F3" s="15"/>
    </row>
    <row r="4" spans="1:8" ht="19.899999999999999" customHeight="1">
      <c r="A4" s="13"/>
      <c r="C4" s="14"/>
      <c r="E4" s="12" t="s">
        <v>17</v>
      </c>
      <c r="F4" s="15"/>
    </row>
    <row r="5" spans="1:8" ht="19.899999999999999" customHeight="1">
      <c r="A5" s="13"/>
      <c r="C5" s="14"/>
      <c r="E5" s="12" t="s">
        <v>63</v>
      </c>
      <c r="F5" s="15"/>
      <c r="H5" s="15"/>
    </row>
    <row r="6" spans="1:8" ht="19.899999999999999" customHeight="1">
      <c r="A6" s="13"/>
      <c r="C6" s="14"/>
      <c r="E6" s="12" t="s">
        <v>19</v>
      </c>
      <c r="F6" s="15"/>
      <c r="H6" s="15"/>
    </row>
    <row r="7" spans="1:8" ht="28.9" customHeight="1">
      <c r="A7" s="13"/>
      <c r="C7" s="14"/>
      <c r="E7" s="12" t="s">
        <v>20</v>
      </c>
      <c r="H7" s="15"/>
    </row>
    <row r="8" spans="1:8" ht="19.899999999999999" customHeight="1">
      <c r="A8" s="13"/>
      <c r="C8" s="14"/>
      <c r="E8" s="12"/>
      <c r="H8" s="15"/>
    </row>
    <row r="9" spans="1:8" ht="19.899999999999999" customHeight="1">
      <c r="A9" s="13"/>
      <c r="C9" s="14"/>
      <c r="E9" s="12" t="s">
        <v>21</v>
      </c>
      <c r="F9" s="15"/>
      <c r="H9" s="15"/>
    </row>
    <row r="10" spans="1:8" ht="19.899999999999999" customHeight="1">
      <c r="A10" s="13"/>
      <c r="C10" s="14"/>
      <c r="E10" s="12"/>
      <c r="F10" s="15"/>
      <c r="H10" s="15"/>
    </row>
    <row r="11" spans="1:8" ht="19.899999999999999" customHeight="1">
      <c r="A11" s="13"/>
      <c r="C11" s="14"/>
      <c r="E11" s="273" t="s">
        <v>94</v>
      </c>
      <c r="F11" s="273"/>
      <c r="G11" s="273"/>
      <c r="H11" s="15"/>
    </row>
    <row r="12" spans="1:8" ht="19.899999999999999" customHeight="1">
      <c r="A12" s="13"/>
      <c r="C12" s="14"/>
      <c r="E12" s="268" t="s">
        <v>95</v>
      </c>
      <c r="F12" s="268"/>
      <c r="G12" s="268"/>
      <c r="H12" s="15"/>
    </row>
    <row r="13" spans="1:8" ht="28.9" customHeight="1">
      <c r="A13" s="13"/>
      <c r="C13" s="14"/>
      <c r="E13" s="268" t="s">
        <v>96</v>
      </c>
      <c r="F13" s="268"/>
      <c r="G13" s="268"/>
      <c r="H13" s="15"/>
    </row>
    <row r="14" spans="1:8" ht="19.899999999999999" customHeight="1">
      <c r="A14" s="13"/>
      <c r="C14" s="14"/>
      <c r="E14" s="268" t="s">
        <v>97</v>
      </c>
      <c r="F14" s="268"/>
      <c r="G14" s="268"/>
      <c r="H14" s="15"/>
    </row>
    <row r="15" spans="1:8" ht="19.899999999999999" customHeight="1">
      <c r="A15" s="13"/>
      <c r="C15" s="14"/>
      <c r="E15" s="273" t="s">
        <v>98</v>
      </c>
      <c r="F15" s="273"/>
      <c r="G15" s="273"/>
      <c r="H15" s="15"/>
    </row>
    <row r="16" spans="1:8" ht="19.899999999999999" customHeight="1">
      <c r="A16" s="44"/>
      <c r="B16" s="45"/>
      <c r="C16" s="46"/>
      <c r="E16" s="268" t="s">
        <v>99</v>
      </c>
      <c r="F16" s="268"/>
      <c r="G16" s="268"/>
      <c r="H16" s="15"/>
    </row>
    <row r="17" spans="1:8" ht="19.899999999999999" customHeight="1">
      <c r="H17" s="15"/>
    </row>
    <row r="18" spans="1:8" ht="19.899999999999999" customHeight="1">
      <c r="F18" s="16"/>
      <c r="G18" s="15"/>
      <c r="H18" s="15"/>
    </row>
    <row r="19" spans="1:8" ht="19.899999999999999" customHeight="1">
      <c r="A19" s="47" t="s">
        <v>64</v>
      </c>
      <c r="B19" s="274" t="s">
        <v>65</v>
      </c>
      <c r="C19" s="274"/>
      <c r="D19" s="48"/>
      <c r="E19" s="275" t="s">
        <v>66</v>
      </c>
      <c r="F19" s="276"/>
      <c r="G19" s="276"/>
      <c r="H19" s="276"/>
    </row>
    <row r="20" spans="1:8" ht="19.899999999999999" customHeight="1">
      <c r="A20" s="17" t="s">
        <v>67</v>
      </c>
      <c r="B20" s="277"/>
      <c r="C20" s="278"/>
      <c r="D20" s="49"/>
      <c r="E20" s="275"/>
      <c r="F20" s="276"/>
      <c r="G20" s="276"/>
      <c r="H20" s="276"/>
    </row>
    <row r="21" spans="1:8" ht="19.899999999999999" customHeight="1">
      <c r="A21" s="50" t="s">
        <v>68</v>
      </c>
      <c r="B21" s="279" t="s">
        <v>69</v>
      </c>
      <c r="C21" s="279"/>
      <c r="D21" s="18"/>
      <c r="E21" s="275"/>
      <c r="F21" s="276"/>
      <c r="G21" s="276"/>
      <c r="H21" s="276"/>
    </row>
    <row r="22" spans="1:8" ht="19.899999999999999" customHeight="1">
      <c r="A22" s="17" t="s">
        <v>100</v>
      </c>
      <c r="B22" s="274" t="s">
        <v>70</v>
      </c>
      <c r="C22" s="274"/>
      <c r="D22" s="18"/>
    </row>
    <row r="23" spans="1:8" ht="19.899999999999999" customHeight="1">
      <c r="A23" s="47" t="s">
        <v>71</v>
      </c>
      <c r="B23" s="280" t="s">
        <v>72</v>
      </c>
      <c r="C23" s="280"/>
      <c r="D23" s="18"/>
      <c r="E23" s="281" t="s">
        <v>73</v>
      </c>
      <c r="F23" s="282"/>
      <c r="G23" s="282"/>
      <c r="H23" s="282"/>
    </row>
    <row r="24" spans="1:8" ht="19.899999999999999" customHeight="1">
      <c r="A24" s="51" t="s">
        <v>74</v>
      </c>
      <c r="B24" s="283">
        <v>1234567</v>
      </c>
      <c r="C24" s="283"/>
      <c r="D24" s="18"/>
      <c r="E24" s="281"/>
      <c r="F24" s="282"/>
      <c r="G24" s="282"/>
      <c r="H24" s="282"/>
    </row>
    <row r="25" spans="1:8" ht="19.899999999999999" customHeight="1">
      <c r="A25" s="51" t="s">
        <v>101</v>
      </c>
      <c r="B25" s="284" t="s">
        <v>75</v>
      </c>
      <c r="C25" s="284"/>
      <c r="D25" s="18"/>
      <c r="E25" s="281"/>
      <c r="F25" s="282"/>
      <c r="G25" s="282"/>
      <c r="H25" s="282"/>
    </row>
    <row r="26" spans="1:8" ht="28.5">
      <c r="A26" s="52" t="s">
        <v>76</v>
      </c>
      <c r="B26" s="285"/>
      <c r="C26" s="286"/>
      <c r="D26" s="18"/>
      <c r="E26" s="53"/>
      <c r="F26" s="81"/>
      <c r="G26" s="81"/>
      <c r="H26" s="82"/>
    </row>
    <row r="27" spans="1:8" ht="50.1" customHeight="1">
      <c r="A27" s="287" t="s">
        <v>102</v>
      </c>
      <c r="B27" s="288"/>
      <c r="C27" s="288"/>
      <c r="D27" s="289" t="s">
        <v>103</v>
      </c>
      <c r="E27" s="290"/>
      <c r="F27" s="290"/>
      <c r="G27" s="290"/>
      <c r="H27" s="291"/>
    </row>
    <row r="28" spans="1:8" ht="19.899999999999999" customHeight="1">
      <c r="A28" s="292" t="s">
        <v>77</v>
      </c>
      <c r="B28" s="292"/>
      <c r="C28" s="292"/>
      <c r="D28" s="292"/>
      <c r="E28" s="292"/>
      <c r="F28" s="292"/>
      <c r="G28" s="292"/>
      <c r="H28" s="292"/>
    </row>
    <row r="29" spans="1:8" ht="100.15" customHeight="1">
      <c r="A29" s="293" t="s">
        <v>78</v>
      </c>
      <c r="B29" s="293"/>
      <c r="C29" s="293"/>
      <c r="D29" s="293"/>
      <c r="E29" s="293"/>
      <c r="F29" s="293"/>
      <c r="G29" s="293"/>
      <c r="H29" s="293"/>
    </row>
    <row r="30" spans="1:8" ht="19.899999999999999" customHeight="1">
      <c r="A30" s="18"/>
      <c r="B30" s="18"/>
      <c r="C30" s="18"/>
    </row>
    <row r="31" spans="1:8" ht="19.899999999999999" customHeight="1">
      <c r="A31" s="18"/>
      <c r="B31" s="18"/>
      <c r="C31" s="18"/>
    </row>
    <row r="32" spans="1:8" ht="19.899999999999999" customHeight="1">
      <c r="A32" s="18"/>
      <c r="B32" s="18"/>
      <c r="C32" s="18"/>
    </row>
    <row r="33" spans="1:3" ht="19.899999999999999" customHeight="1">
      <c r="A33" s="18"/>
      <c r="B33" s="18"/>
      <c r="C33" s="18"/>
    </row>
    <row r="34" spans="1:3" ht="19.899999999999999" customHeight="1">
      <c r="A34" s="18"/>
      <c r="B34" s="18"/>
      <c r="C34" s="18"/>
    </row>
  </sheetData>
  <mergeCells count="24">
    <mergeCell ref="B26:C26"/>
    <mergeCell ref="A27:C27"/>
    <mergeCell ref="D27:H27"/>
    <mergeCell ref="A28:H28"/>
    <mergeCell ref="A29:H29"/>
    <mergeCell ref="B22:C22"/>
    <mergeCell ref="B23:C23"/>
    <mergeCell ref="E23:E25"/>
    <mergeCell ref="F23:H25"/>
    <mergeCell ref="B24:C24"/>
    <mergeCell ref="B25:C25"/>
    <mergeCell ref="E15:G15"/>
    <mergeCell ref="E16:G16"/>
    <mergeCell ref="B19:C19"/>
    <mergeCell ref="E19:E21"/>
    <mergeCell ref="F19:H21"/>
    <mergeCell ref="B20:C20"/>
    <mergeCell ref="B21:C21"/>
    <mergeCell ref="E14:G14"/>
    <mergeCell ref="A1:H1"/>
    <mergeCell ref="A3:C3"/>
    <mergeCell ref="E11:G11"/>
    <mergeCell ref="E12:G12"/>
    <mergeCell ref="E13:G1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申込書</vt:lpstr>
      <vt:lpstr>エントリー表</vt:lpstr>
      <vt:lpstr>過払い</vt:lpstr>
      <vt:lpstr>エントリー表!Print_Area</vt:lpstr>
      <vt:lpstr>過払い!Print_Area</vt:lpstr>
      <vt:lpstr>申込書!Print_Area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Tsunematsu Tatsuhiro</dc:creator>
  <cp:lastModifiedBy>慈光明徳会03</cp:lastModifiedBy>
  <cp:lastPrinted>2026-03-16T10:03:56Z</cp:lastPrinted>
  <dcterms:created xsi:type="dcterms:W3CDTF">2023-04-20T06:41:12Z</dcterms:created>
  <dcterms:modified xsi:type="dcterms:W3CDTF">2026-03-19T07:13:57Z</dcterms:modified>
</cp:coreProperties>
</file>