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kko-2024\Desktop\アップ済み\★九州地区合同合宿\"/>
    </mc:Choice>
  </mc:AlternateContent>
  <xr:revisionPtr revIDLastSave="0" documentId="13_ncr:1_{489330A9-6F6E-4856-89E6-976F28A3EB8C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参加申込" sheetId="5" r:id="rId1"/>
    <sheet name="名簿" sheetId="6" r:id="rId2"/>
    <sheet name="Sheet1" sheetId="4" r:id="rId3"/>
  </sheets>
  <definedNames>
    <definedName name="_xlnm._FilterDatabase" localSheetId="1" hidden="1">名簿!$V$17:$V$36</definedName>
    <definedName name="_xlnm.Print_Area" localSheetId="0">参加申込!$A$1:$AP$29</definedName>
    <definedName name="_xlnm.Print_Area" localSheetId="1">名簿!$A$1:$W$44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38" i="6" l="1"/>
  <c r="J38" i="6"/>
  <c r="X23" i="5"/>
  <c r="X22" i="5"/>
  <c r="B6" i="6"/>
  <c r="S37" i="6"/>
  <c r="S38" i="6" s="1"/>
  <c r="P37" i="6"/>
  <c r="P38" i="6" s="1"/>
  <c r="M37" i="6"/>
  <c r="L7" i="6"/>
  <c r="L5" i="6"/>
  <c r="L4" i="6"/>
  <c r="B8" i="6"/>
  <c r="B4" i="6"/>
  <c r="J37" i="6" l="1"/>
  <c r="M39" i="6" l="1"/>
  <c r="AA25" i="5" s="1"/>
  <c r="AA23" i="5"/>
  <c r="AA22" i="5"/>
  <c r="AC19" i="5"/>
  <c r="W19" i="5"/>
  <c r="R19" i="5"/>
  <c r="M19" i="5"/>
  <c r="AI18" i="5"/>
  <c r="AI17" i="5"/>
  <c r="AI16" i="5"/>
  <c r="AA26" i="5" l="1"/>
  <c r="AI19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M16" authorId="0" shapeId="0" xr:uid="{2CDCFD5A-AB0C-48CB-884B-F830E3B317C9}">
      <text>
        <r>
          <rPr>
            <sz val="9"/>
            <color indexed="81"/>
            <rFont val="MS P ゴシック"/>
            <family val="3"/>
            <charset val="128"/>
          </rPr>
          <t xml:space="preserve">黄色の網掛け部分に数値を入力してください。
</t>
        </r>
      </text>
    </comment>
    <comment ref="X22" authorId="0" shapeId="0" xr:uid="{E0B32F85-C900-413B-B64E-2A4C3C56A72E}">
      <text>
        <r>
          <rPr>
            <b/>
            <sz val="9"/>
            <color indexed="81"/>
            <rFont val="MS P ゴシック"/>
            <family val="3"/>
            <charset val="128"/>
          </rPr>
          <t>黄色の網掛け部分に数値を入力してください。</t>
        </r>
      </text>
    </comment>
  </commentList>
</comments>
</file>

<file path=xl/sharedStrings.xml><?xml version="1.0" encoding="utf-8"?>
<sst xmlns="http://schemas.openxmlformats.org/spreadsheetml/2006/main" count="126" uniqueCount="100">
  <si>
    <t>申込責任者</t>
    <rPh sb="0" eb="2">
      <t>モウシコミ</t>
    </rPh>
    <rPh sb="2" eb="5">
      <t>セキニンシャ</t>
    </rPh>
    <phoneticPr fontId="1"/>
  </si>
  <si>
    <t>氏　　名</t>
    <rPh sb="0" eb="1">
      <t>シ</t>
    </rPh>
    <rPh sb="3" eb="4">
      <t>メイ</t>
    </rPh>
    <phoneticPr fontId="1"/>
  </si>
  <si>
    <t>住　　所</t>
    <rPh sb="0" eb="1">
      <t>ジュウ</t>
    </rPh>
    <rPh sb="3" eb="4">
      <t>ショ</t>
    </rPh>
    <phoneticPr fontId="1"/>
  </si>
  <si>
    <t>携帯電話</t>
    <rPh sb="0" eb="2">
      <t>ケイタイ</t>
    </rPh>
    <rPh sb="2" eb="4">
      <t>デンワ</t>
    </rPh>
    <phoneticPr fontId="1"/>
  </si>
  <si>
    <t>TEL</t>
    <phoneticPr fontId="1"/>
  </si>
  <si>
    <t>F  A  X</t>
    <phoneticPr fontId="1"/>
  </si>
  <si>
    <t>E-mail</t>
    <phoneticPr fontId="1"/>
  </si>
  <si>
    <r>
      <t xml:space="preserve">引率責任者
</t>
    </r>
    <r>
      <rPr>
        <sz val="11"/>
        <color theme="1"/>
        <rFont val="AR P丸ゴシック体M"/>
        <family val="3"/>
        <charset val="128"/>
      </rPr>
      <t xml:space="preserve">(上記申込責任者と同じ場合は、記入不要)  </t>
    </r>
    <rPh sb="0" eb="2">
      <t>インソツ</t>
    </rPh>
    <rPh sb="2" eb="5">
      <t>セキニンシャ</t>
    </rPh>
    <phoneticPr fontId="1"/>
  </si>
  <si>
    <t>氏   名</t>
    <rPh sb="0" eb="1">
      <t>シ</t>
    </rPh>
    <rPh sb="4" eb="5">
      <t>メイ</t>
    </rPh>
    <phoneticPr fontId="1"/>
  </si>
  <si>
    <t>住   所</t>
    <rPh sb="0" eb="1">
      <t>ジュウ</t>
    </rPh>
    <rPh sb="4" eb="5">
      <t>ショ</t>
    </rPh>
    <phoneticPr fontId="1"/>
  </si>
  <si>
    <t>参加人数</t>
    <rPh sb="0" eb="2">
      <t>サンカ</t>
    </rPh>
    <rPh sb="2" eb="4">
      <t>ニンズウ</t>
    </rPh>
    <phoneticPr fontId="1"/>
  </si>
  <si>
    <t>区   別</t>
    <rPh sb="0" eb="1">
      <t>ク</t>
    </rPh>
    <rPh sb="4" eb="5">
      <t>ベツ</t>
    </rPh>
    <phoneticPr fontId="1"/>
  </si>
  <si>
    <t>成      年</t>
    <rPh sb="0" eb="1">
      <t>セイ</t>
    </rPh>
    <rPh sb="7" eb="8">
      <t>ネン</t>
    </rPh>
    <phoneticPr fontId="1"/>
  </si>
  <si>
    <t>少      年</t>
    <rPh sb="0" eb="1">
      <t>ショウ</t>
    </rPh>
    <rPh sb="7" eb="8">
      <t>ネン</t>
    </rPh>
    <phoneticPr fontId="1"/>
  </si>
  <si>
    <t>合    計</t>
    <rPh sb="0" eb="1">
      <t>ガッ</t>
    </rPh>
    <rPh sb="5" eb="6">
      <t>ケイ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</si>
  <si>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</si>
  <si>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</si>
  <si>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監督・コーチ</t>
    <rPh sb="0" eb="2">
      <t>カントク</t>
    </rPh>
    <phoneticPr fontId="1"/>
  </si>
  <si>
    <t>名</t>
    <rPh sb="0" eb="1">
      <t>メイ</t>
    </rPh>
    <phoneticPr fontId="1"/>
  </si>
  <si>
    <t>選   手</t>
    <rPh sb="0" eb="1">
      <t>セン</t>
    </rPh>
    <rPh sb="4" eb="5">
      <t>テ</t>
    </rPh>
    <phoneticPr fontId="1"/>
  </si>
  <si>
    <t>審判員</t>
    <rPh sb="0" eb="3">
      <t>シンパンイン</t>
    </rPh>
    <phoneticPr fontId="1"/>
  </si>
  <si>
    <t>合   計</t>
    <rPh sb="0" eb="1">
      <t>ガッ</t>
    </rPh>
    <rPh sb="4" eb="5">
      <t>ケイ</t>
    </rPh>
    <phoneticPr fontId="1"/>
  </si>
  <si>
    <t>振込金額</t>
    <rPh sb="0" eb="2">
      <t>フリコミ</t>
    </rPh>
    <rPh sb="2" eb="4">
      <t>キンガク</t>
    </rPh>
    <phoneticPr fontId="1"/>
  </si>
  <si>
    <t>費用内訳</t>
    <rPh sb="0" eb="2">
      <t>ヒヨウ</t>
    </rPh>
    <rPh sb="2" eb="4">
      <t>ウチワケ</t>
    </rPh>
    <phoneticPr fontId="1"/>
  </si>
  <si>
    <t>費用算定(金額×人数)</t>
    <rPh sb="0" eb="2">
      <t>ヒヨウ</t>
    </rPh>
    <rPh sb="2" eb="4">
      <t>サンテイ</t>
    </rPh>
    <rPh sb="5" eb="7">
      <t>キンガク</t>
    </rPh>
    <rPh sb="8" eb="10">
      <t>ニンズウ</t>
    </rPh>
    <phoneticPr fontId="1"/>
  </si>
  <si>
    <t>合計</t>
    <rPh sb="0" eb="2">
      <t>ゴウケイ</t>
    </rPh>
    <phoneticPr fontId="1"/>
  </si>
  <si>
    <t>振込先</t>
    <rPh sb="0" eb="2">
      <t>フリコミ</t>
    </rPh>
    <rPh sb="2" eb="3">
      <t>サキ</t>
    </rPh>
    <phoneticPr fontId="1"/>
  </si>
  <si>
    <r>
      <t>① 参加費</t>
    </r>
    <r>
      <rPr>
        <sz val="10"/>
        <color theme="1"/>
        <rFont val="AR P丸ゴシック体M"/>
        <family val="3"/>
        <charset val="128"/>
      </rPr>
      <t>(監督・コーチ)※</t>
    </r>
    <rPh sb="2" eb="5">
      <t>サンカヒ</t>
    </rPh>
    <rPh sb="5" eb="7">
      <t>カントク</t>
    </rPh>
    <phoneticPr fontId="1"/>
  </si>
  <si>
    <t>×</t>
    <phoneticPr fontId="17" alignment="distributed"/>
  </si>
  <si>
    <t>人</t>
    <rPh sb="0" eb="1">
      <t>ニン</t>
    </rPh>
    <phoneticPr fontId="17" alignment="distributed"/>
  </si>
  <si>
    <t>円</t>
    <rPh sb="0" eb="1">
      <t>エン</t>
    </rPh>
    <phoneticPr fontId="1"/>
  </si>
  <si>
    <r>
      <t>② 参加費　</t>
    </r>
    <r>
      <rPr>
        <sz val="10"/>
        <color theme="1"/>
        <rFont val="AR P丸ゴシック体M"/>
        <family val="3"/>
        <charset val="128"/>
      </rPr>
      <t>(選手)</t>
    </r>
    <rPh sb="2" eb="5">
      <t>サンカヒ</t>
    </rPh>
    <rPh sb="7" eb="9">
      <t>センシュ</t>
    </rPh>
    <phoneticPr fontId="1"/>
  </si>
  <si>
    <t>ゆうちょ銀行</t>
    <rPh sb="4" eb="6">
      <t>ギンコウ</t>
    </rPh>
    <phoneticPr fontId="1"/>
  </si>
  <si>
    <t>1 団体　20,000円</t>
    <rPh sb="2" eb="4">
      <t>ダンタイ</t>
    </rPh>
    <rPh sb="11" eb="12">
      <t>エン</t>
    </rPh>
    <phoneticPr fontId="1"/>
  </si>
  <si>
    <t>　　※　審判員・役員の参加費は不要です。</t>
    <rPh sb="4" eb="7">
      <t>シンパンイン</t>
    </rPh>
    <rPh sb="8" eb="10">
      <t>ヤクイン</t>
    </rPh>
    <rPh sb="11" eb="14">
      <t>サンカヒ</t>
    </rPh>
    <rPh sb="15" eb="17">
      <t>フヨウ</t>
    </rPh>
    <phoneticPr fontId="1"/>
  </si>
  <si>
    <t>年齢</t>
    <rPh sb="0" eb="2">
      <t>ネンレイ</t>
    </rPh>
    <phoneticPr fontId="1"/>
  </si>
  <si>
    <t>監督</t>
    <rPh sb="0" eb="2">
      <t>カントク</t>
    </rPh>
    <phoneticPr fontId="1"/>
  </si>
  <si>
    <t>選手</t>
    <rPh sb="0" eb="2">
      <t>センシュ</t>
    </rPh>
    <phoneticPr fontId="1"/>
  </si>
  <si>
    <t>審判</t>
    <rPh sb="0" eb="2">
      <t>シンパン</t>
    </rPh>
    <phoneticPr fontId="1"/>
  </si>
  <si>
    <t>○</t>
  </si>
  <si>
    <t>参加種別</t>
    <rPh sb="0" eb="2">
      <t>サンカ</t>
    </rPh>
    <rPh sb="2" eb="4">
      <t>シュベツ</t>
    </rPh>
    <phoneticPr fontId="1"/>
  </si>
  <si>
    <t>コーチ</t>
    <phoneticPr fontId="1"/>
  </si>
  <si>
    <t>申込日</t>
    <rPh sb="0" eb="2">
      <t>モウシコミ</t>
    </rPh>
    <rPh sb="2" eb="3">
      <t>ヒ</t>
    </rPh>
    <phoneticPr fontId="24"/>
  </si>
  <si>
    <t>所属名</t>
    <rPh sb="0" eb="2">
      <t>ショゾク</t>
    </rPh>
    <rPh sb="2" eb="3">
      <t>ナ</t>
    </rPh>
    <phoneticPr fontId="24"/>
  </si>
  <si>
    <t>連絡先</t>
  </si>
  <si>
    <t>ＴＥＬ</t>
  </si>
  <si>
    <t>ＦＡＸ</t>
  </si>
  <si>
    <t>責任者
氏　名</t>
    <phoneticPr fontId="24"/>
  </si>
  <si>
    <t>携　帯</t>
  </si>
  <si>
    <t>Ｎｏ</t>
  </si>
  <si>
    <t>性別</t>
  </si>
  <si>
    <t>参加
区分</t>
    <phoneticPr fontId="24"/>
  </si>
  <si>
    <t>（例）</t>
  </si>
  <si>
    <t>男</t>
    <rPh sb="0" eb="1">
      <t>オトコ</t>
    </rPh>
    <phoneticPr fontId="24"/>
  </si>
  <si>
    <t>監督</t>
  </si>
  <si>
    <t>女</t>
    <rPh sb="0" eb="1">
      <t>オンナ</t>
    </rPh>
    <phoneticPr fontId="24"/>
  </si>
  <si>
    <t>現地での利用交通機関</t>
    <rPh sb="0" eb="2">
      <t>ゲンチ</t>
    </rPh>
    <rPh sb="4" eb="6">
      <t>リヨウ</t>
    </rPh>
    <rPh sb="6" eb="8">
      <t>コウツウ</t>
    </rPh>
    <rPh sb="8" eb="10">
      <t>キカン</t>
    </rPh>
    <phoneticPr fontId="1"/>
  </si>
  <si>
    <t>普通車</t>
    <rPh sb="0" eb="2">
      <t>フツウ</t>
    </rPh>
    <rPh sb="2" eb="3">
      <t>シャ</t>
    </rPh>
    <phoneticPr fontId="24"/>
  </si>
  <si>
    <t>ワゴン</t>
    <phoneticPr fontId="24"/>
  </si>
  <si>
    <t>マイクロ</t>
    <phoneticPr fontId="24"/>
  </si>
  <si>
    <t>小型バス</t>
    <rPh sb="0" eb="2">
      <t>コガタ</t>
    </rPh>
    <phoneticPr fontId="1"/>
  </si>
  <si>
    <t>大型バス</t>
    <rPh sb="0" eb="2">
      <t>オオガタ</t>
    </rPh>
    <phoneticPr fontId="24"/>
  </si>
  <si>
    <t>台</t>
    <rPh sb="0" eb="1">
      <t>ダイ</t>
    </rPh>
    <phoneticPr fontId="24"/>
  </si>
  <si>
    <t>記号 17350</t>
    <rPh sb="0" eb="2">
      <t>キゴウ</t>
    </rPh>
    <phoneticPr fontId="1"/>
  </si>
  <si>
    <t>番号 19229991</t>
    <rPh sb="0" eb="2">
      <t>バンゴウ</t>
    </rPh>
    <phoneticPr fontId="1"/>
  </si>
  <si>
    <t>宮崎県空手道連盟</t>
    <rPh sb="0" eb="2">
      <t>ミヤザキ</t>
    </rPh>
    <rPh sb="2" eb="8">
      <t>ケンカラテドウレンメイ</t>
    </rPh>
    <rPh sb="3" eb="5">
      <t>カラテ</t>
    </rPh>
    <rPh sb="5" eb="6">
      <t>ドウ</t>
    </rPh>
    <rPh sb="6" eb="8">
      <t>レンメイ</t>
    </rPh>
    <phoneticPr fontId="1"/>
  </si>
  <si>
    <t>別添申込書合計額のとおり</t>
    <rPh sb="0" eb="2">
      <t>ベッテン</t>
    </rPh>
    <rPh sb="2" eb="5">
      <t>モウシコミショ</t>
    </rPh>
    <rPh sb="5" eb="7">
      <t>ゴウケイ</t>
    </rPh>
    <rPh sb="7" eb="8">
      <t>ガク</t>
    </rPh>
    <phoneticPr fontId="1"/>
  </si>
  <si>
    <r>
      <t>① 送信先　</t>
    </r>
    <r>
      <rPr>
        <sz val="12"/>
        <color theme="1"/>
        <rFont val="ＭＳ Ｐゴシック"/>
        <family val="3"/>
        <charset val="128"/>
        <scheme val="minor"/>
      </rPr>
      <t>（一社）宮崎県空手道連盟　事務局次長　関谷祐樹
　　　　　　　　　</t>
    </r>
    <r>
      <rPr>
        <sz val="12"/>
        <color theme="1"/>
        <rFont val="ＭＳ Ｐゴシック"/>
        <family val="2"/>
        <charset val="128"/>
        <scheme val="minor"/>
      </rPr>
      <t xml:space="preserve">Email 《bunsasunene@yahoo.co.jp》 </t>
    </r>
    <r>
      <rPr>
        <sz val="10"/>
        <color theme="1"/>
        <rFont val="ＭＳ Ｐゴシック"/>
        <family val="3"/>
        <charset val="128"/>
        <scheme val="minor"/>
      </rPr>
      <t>※ 申込はメールでお願いします。</t>
    </r>
    <r>
      <rPr>
        <sz val="12"/>
        <color theme="1"/>
        <rFont val="ＭＳ Ｐゴシック"/>
        <family val="2"/>
        <charset val="128"/>
        <scheme val="minor"/>
      </rPr>
      <t xml:space="preserve">     </t>
    </r>
    <rPh sb="2" eb="4">
      <t>ソウシン</t>
    </rPh>
    <rPh sb="4" eb="5">
      <t>サキ</t>
    </rPh>
    <rPh sb="7" eb="8">
      <t>イッ</t>
    </rPh>
    <rPh sb="8" eb="9">
      <t>シャ</t>
    </rPh>
    <rPh sb="19" eb="22">
      <t>ジムキョク</t>
    </rPh>
    <rPh sb="22" eb="24">
      <t>ジチョウ</t>
    </rPh>
    <rPh sb="25" eb="27">
      <t>セキヤ</t>
    </rPh>
    <rPh sb="27" eb="29">
      <t>ユウキ</t>
    </rPh>
    <rPh sb="73" eb="75">
      <t>モウシコミ</t>
    </rPh>
    <rPh sb="81" eb="82">
      <t>ネガ</t>
    </rPh>
    <phoneticPr fontId="1"/>
  </si>
  <si>
    <t>団体名</t>
    <rPh sb="0" eb="2">
      <t>ダンタイ</t>
    </rPh>
    <rPh sb="2" eb="3">
      <t>メイ</t>
    </rPh>
    <phoneticPr fontId="1"/>
  </si>
  <si>
    <t>mail
アドレス</t>
    <phoneticPr fontId="1"/>
  </si>
  <si>
    <t>九州地区国スポ合同強化合宿申込名簿</t>
    <rPh sb="0" eb="2">
      <t>キュウシュウ</t>
    </rPh>
    <rPh sb="2" eb="4">
      <t>チク</t>
    </rPh>
    <rPh sb="4" eb="5">
      <t>コク</t>
    </rPh>
    <rPh sb="7" eb="9">
      <t>ゴウドウ</t>
    </rPh>
    <rPh sb="9" eb="11">
      <t>キョウカ</t>
    </rPh>
    <rPh sb="11" eb="13">
      <t>ガッシュク</t>
    </rPh>
    <rPh sb="13" eb="17">
      <t>モウシコミメイボ</t>
    </rPh>
    <phoneticPr fontId="24"/>
  </si>
  <si>
    <t>宮崎一郎</t>
    <rPh sb="0" eb="2">
      <t>ミヤザキ</t>
    </rPh>
    <rPh sb="2" eb="4">
      <t>イチロウ</t>
    </rPh>
    <phoneticPr fontId="24"/>
  </si>
  <si>
    <t>ミヤザキ　イチロウ</t>
    <phoneticPr fontId="1"/>
  </si>
  <si>
    <t>宮崎花子</t>
    <rPh sb="0" eb="2">
      <t>ミヤザキ</t>
    </rPh>
    <rPh sb="2" eb="4">
      <t>ハナコ</t>
    </rPh>
    <phoneticPr fontId="24"/>
  </si>
  <si>
    <t>ミヤザキ　ハナコ</t>
    <phoneticPr fontId="1"/>
  </si>
  <si>
    <t>宿泊・レセプション・弁当</t>
    <rPh sb="0" eb="2">
      <t>シュクハク</t>
    </rPh>
    <rPh sb="10" eb="12">
      <t>ベントウ</t>
    </rPh>
    <phoneticPr fontId="24"/>
  </si>
  <si>
    <t>金額　小計</t>
    <rPh sb="0" eb="2">
      <t>キンガク</t>
    </rPh>
    <rPh sb="3" eb="4">
      <t>ショウ</t>
    </rPh>
    <rPh sb="4" eb="5">
      <t>ケイ</t>
    </rPh>
    <phoneticPr fontId="1"/>
  </si>
  <si>
    <t>人数　小計</t>
    <rPh sb="0" eb="2">
      <t>ニンズウ</t>
    </rPh>
    <rPh sb="3" eb="4">
      <t>ショウ</t>
    </rPh>
    <rPh sb="4" eb="5">
      <t>ケイ</t>
    </rPh>
    <phoneticPr fontId="24"/>
  </si>
  <si>
    <t>ホテルの駐車料金は現地清算です。</t>
    <rPh sb="4" eb="8">
      <t>チュウシャリョウキン</t>
    </rPh>
    <rPh sb="9" eb="11">
      <t>ゲンチ</t>
    </rPh>
    <rPh sb="11" eb="13">
      <t>セイサン</t>
    </rPh>
    <phoneticPr fontId="1"/>
  </si>
  <si>
    <t>ホテル
駐車場
利用台数</t>
    <rPh sb="4" eb="7">
      <t>チュウシャジョウ</t>
    </rPh>
    <rPh sb="8" eb="10">
      <t>リヨウ</t>
    </rPh>
    <rPh sb="10" eb="12">
      <t>ダイスウ</t>
    </rPh>
    <phoneticPr fontId="24"/>
  </si>
  <si>
    <t>組手階級</t>
    <rPh sb="0" eb="2">
      <t>クミテ</t>
    </rPh>
    <rPh sb="2" eb="4">
      <t>カイキュウ</t>
    </rPh>
    <phoneticPr fontId="1"/>
  </si>
  <si>
    <t>宿泊・ﾚｾﾌﾟｼｮﾝ・弁当代　合計</t>
    <rPh sb="0" eb="2">
      <t>シュクハク</t>
    </rPh>
    <rPh sb="10" eb="12">
      <t>ベントウ</t>
    </rPh>
    <rPh sb="11" eb="14">
      <t>ベントウダイ</t>
    </rPh>
    <rPh sb="15" eb="17">
      <t>ゴウケイ</t>
    </rPh>
    <phoneticPr fontId="1"/>
  </si>
  <si>
    <t>組手選手</t>
  </si>
  <si>
    <t>③  団体負担金</t>
    <phoneticPr fontId="1"/>
  </si>
  <si>
    <t>④ 宿泊・ﾚｾﾌﾟｼｮﾝ・弁当代</t>
    <rPh sb="2" eb="4">
      <t>シュクハク</t>
    </rPh>
    <rPh sb="13" eb="15">
      <t>ベントウ</t>
    </rPh>
    <rPh sb="15" eb="16">
      <t>ダイ</t>
    </rPh>
    <phoneticPr fontId="1"/>
  </si>
  <si>
    <t>①＋②＋③＋④ 合計</t>
    <rPh sb="8" eb="10">
      <t>ゴウケイ</t>
    </rPh>
    <phoneticPr fontId="1"/>
  </si>
  <si>
    <t>フリガナ</t>
  </si>
  <si>
    <t>氏名</t>
    <rPh sb="0" eb="2">
      <t>シメイ</t>
    </rPh>
    <phoneticPr fontId="1"/>
  </si>
  <si>
    <t>女子</t>
    <rPh sb="0" eb="2">
      <t>ジョシ</t>
    </rPh>
    <phoneticPr fontId="1"/>
  </si>
  <si>
    <t>令和８年度九州国スポ前合同強化合宿参加申込書</t>
    <rPh sb="0" eb="2">
      <t>レイワ</t>
    </rPh>
    <rPh sb="3" eb="5">
      <t>ネンド</t>
    </rPh>
    <rPh sb="5" eb="7">
      <t>キュウシュウ</t>
    </rPh>
    <rPh sb="7" eb="8">
      <t>コク</t>
    </rPh>
    <rPh sb="10" eb="11">
      <t>マエ</t>
    </rPh>
    <rPh sb="11" eb="13">
      <t>ゴウドウ</t>
    </rPh>
    <rPh sb="13" eb="15">
      <t>キョウカ</t>
    </rPh>
    <rPh sb="15" eb="17">
      <t>ガッシュク</t>
    </rPh>
    <rPh sb="17" eb="19">
      <t>サンカ</t>
    </rPh>
    <rPh sb="19" eb="22">
      <t>モウシコミショ</t>
    </rPh>
    <phoneticPr fontId="1"/>
  </si>
  <si>
    <t>8/29(土)</t>
    <rPh sb="4" eb="7">
      <t>ド</t>
    </rPh>
    <phoneticPr fontId="24"/>
  </si>
  <si>
    <t>8/30（日）</t>
    <rPh sb="5" eb="6">
      <t>ニチ</t>
    </rPh>
    <phoneticPr fontId="1"/>
  </si>
  <si>
    <t>② 申込期限　      令和８年８月８日  (土)</t>
    <rPh sb="2" eb="4">
      <t>モウシコミ</t>
    </rPh>
    <rPh sb="4" eb="6">
      <t>キゲン</t>
    </rPh>
    <rPh sb="13" eb="15">
      <t>レイワ</t>
    </rPh>
    <rPh sb="16" eb="17">
      <t>ネン</t>
    </rPh>
    <rPh sb="18" eb="19">
      <t>ガツ</t>
    </rPh>
    <rPh sb="20" eb="21">
      <t>ヒ</t>
    </rPh>
    <rPh sb="24" eb="25">
      <t>ド</t>
    </rPh>
    <phoneticPr fontId="1"/>
  </si>
  <si>
    <t>申込締切日 　令和８年8月８日(土)</t>
    <rPh sb="7" eb="9">
      <t>レイワ</t>
    </rPh>
    <rPh sb="10" eb="11">
      <t>ネン</t>
    </rPh>
    <rPh sb="16" eb="17">
      <t>ド</t>
    </rPh>
    <phoneticPr fontId="24"/>
  </si>
  <si>
    <t>※（注意）R8年度は、形選手は合宿対象ではありません。</t>
    <rPh sb="2" eb="4">
      <t>チュウイ</t>
    </rPh>
    <rPh sb="7" eb="9">
      <t>ネンド</t>
    </rPh>
    <rPh sb="11" eb="12">
      <t>カタ</t>
    </rPh>
    <rPh sb="12" eb="14">
      <t>センシュ</t>
    </rPh>
    <rPh sb="15" eb="17">
      <t>ガッシュク</t>
    </rPh>
    <rPh sb="17" eb="19">
      <t>タイショウ</t>
    </rPh>
    <phoneticPr fontId="1"/>
  </si>
  <si>
    <t>１泊２食
10500円</t>
    <rPh sb="1" eb="2">
      <t>ハク</t>
    </rPh>
    <rPh sb="3" eb="4">
      <t>ショク</t>
    </rPh>
    <rPh sb="10" eb="11">
      <t>エン</t>
    </rPh>
    <phoneticPr fontId="1"/>
  </si>
  <si>
    <t>１泊朝食
8500円</t>
    <rPh sb="1" eb="2">
      <t>ハク</t>
    </rPh>
    <rPh sb="2" eb="4">
      <t>チョウショク</t>
    </rPh>
    <rPh sb="9" eb="10">
      <t>エン</t>
    </rPh>
    <phoneticPr fontId="24"/>
  </si>
  <si>
    <t>レセプション
7000円</t>
    <rPh sb="11" eb="12">
      <t>エン</t>
    </rPh>
    <phoneticPr fontId="1"/>
  </si>
  <si>
    <t>弁当
800円</t>
    <rPh sb="0" eb="2">
      <t>ベントウ</t>
    </rPh>
    <rPh sb="6" eb="7">
      <t>エン</t>
    </rPh>
    <phoneticPr fontId="1"/>
  </si>
  <si>
    <r>
      <t xml:space="preserve">
●宿泊費　1泊朝食 8,500円/人
　　　　　　　　　１泊２食 10,500円/人
●レセプション　　　　　7，000円/人
●弁当代（お茶付）　　　800円/個
</t>
    </r>
    <r>
      <rPr>
        <sz val="11"/>
        <color rgb="FFFF0000"/>
        <rFont val="UD デジタル 教科書体 NK-R"/>
        <family val="1"/>
        <charset val="128"/>
      </rPr>
      <t>※キャンセル料について
上記の全てに関し、２日前より返金不可</t>
    </r>
    <rPh sb="2" eb="5">
      <t>シュクハクヒ</t>
    </rPh>
    <rPh sb="7" eb="8">
      <t>ハク</t>
    </rPh>
    <rPh sb="8" eb="10">
      <t>チョウショク</t>
    </rPh>
    <rPh sb="16" eb="17">
      <t>エン</t>
    </rPh>
    <rPh sb="18" eb="19">
      <t>ニン</t>
    </rPh>
    <rPh sb="30" eb="31">
      <t>ハク</t>
    </rPh>
    <rPh sb="32" eb="33">
      <t>ショク</t>
    </rPh>
    <rPh sb="40" eb="41">
      <t>エン</t>
    </rPh>
    <rPh sb="42" eb="43">
      <t>ヒト</t>
    </rPh>
    <rPh sb="61" eb="62">
      <t>エン</t>
    </rPh>
    <rPh sb="63" eb="64">
      <t>ヒト</t>
    </rPh>
    <rPh sb="66" eb="68">
      <t>ベントウ</t>
    </rPh>
    <rPh sb="68" eb="69">
      <t>ダイ</t>
    </rPh>
    <rPh sb="71" eb="73">
      <t>チャツ</t>
    </rPh>
    <rPh sb="80" eb="81">
      <t>エン</t>
    </rPh>
    <rPh sb="82" eb="83">
      <t>コ</t>
    </rPh>
    <rPh sb="91" eb="92">
      <t>リョウ</t>
    </rPh>
    <rPh sb="97" eb="99">
      <t>ジョウキ</t>
    </rPh>
    <rPh sb="100" eb="101">
      <t>スベ</t>
    </rPh>
    <rPh sb="103" eb="104">
      <t>カン</t>
    </rPh>
    <rPh sb="107" eb="109">
      <t>ニチマエ</t>
    </rPh>
    <rPh sb="111" eb="113">
      <t>ヘンキン</t>
    </rPh>
    <rPh sb="113" eb="115">
      <t>フカ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</si>
</sst>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&quot;¥&quot;#,##0_);[Red]\(&quot;¥&quot;#,##0\)"/>
    <numFmt numFmtId="177" formatCode="#,##0_);[Red]\(#,##0\)"/>
    <numFmt numFmtId="178" formatCode="#,##0_ "/>
    <numFmt numFmtId="179" formatCode="0_);[Red]\(0\)"/>
  </numFmts>
  <fonts count="5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AR P丸ゴシック体M"/>
      <family val="3"/>
      <charset val="128"/>
    </font>
    <font>
      <sz val="11"/>
      <color theme="1"/>
      <name val="AR P丸ゴシック体M"/>
      <family val="3"/>
      <charset val="128"/>
    </font>
    <font>
      <sz val="10"/>
      <color theme="1"/>
      <name val="AR P丸ゴシック体M"/>
      <family val="3"/>
      <charset val="128"/>
    </font>
    <font>
      <sz val="9"/>
      <color theme="1"/>
      <name val="AR P丸ゴシック体M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0"/>
      <color theme="1"/>
      <name val="Segoe UI Symbol"/>
      <family val="3"/>
    </font>
    <font>
      <sz val="10"/>
      <color theme="1"/>
      <name val="ＤＦ行書体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8"/>
      <name val="ＭＳ Ｐ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8"/>
      <name val="UD デジタル 教科書体 NK-R"/>
      <family val="1"/>
      <charset val="128"/>
    </font>
    <font>
      <sz val="6"/>
      <name val="ＭＳ Ｐゴシック"/>
      <family val="3"/>
      <charset val="128"/>
    </font>
    <font>
      <sz val="11"/>
      <color theme="1"/>
      <name val="UD デジタル 教科書体 NK-R"/>
      <family val="1"/>
      <charset val="128"/>
    </font>
    <font>
      <sz val="10"/>
      <name val="UD デジタル 教科書体 NK-R"/>
      <family val="1"/>
      <charset val="128"/>
    </font>
    <font>
      <sz val="8"/>
      <name val="UD デジタル 教科書体 NK-R"/>
      <family val="1"/>
      <charset val="128"/>
    </font>
    <font>
      <b/>
      <sz val="14"/>
      <name val="UD デジタル 教科書体 NK-R"/>
      <family val="1"/>
      <charset val="128"/>
    </font>
    <font>
      <b/>
      <sz val="10"/>
      <name val="UD デジタル 教科書体 NK-R"/>
      <family val="1"/>
      <charset val="128"/>
    </font>
    <font>
      <sz val="16"/>
      <name val="UD デジタル 教科書体 NK-R"/>
      <family val="1"/>
      <charset val="128"/>
    </font>
    <font>
      <b/>
      <sz val="11"/>
      <name val="UD デジタル 教科書体 NK-R"/>
      <family val="1"/>
      <charset val="128"/>
    </font>
    <font>
      <sz val="12"/>
      <name val="UD デジタル 教科書体 NK-R"/>
      <family val="1"/>
      <charset val="128"/>
    </font>
    <font>
      <b/>
      <sz val="8"/>
      <name val="UD デジタル 教科書体 NK-R"/>
      <family val="1"/>
      <charset val="128"/>
    </font>
    <font>
      <sz val="11"/>
      <name val="UD デジタル 教科書体 NK-R"/>
      <family val="1"/>
      <charset val="128"/>
    </font>
    <font>
      <u/>
      <sz val="11"/>
      <color theme="10"/>
      <name val="ＭＳ Ｐゴシック"/>
      <family val="3"/>
      <charset val="128"/>
    </font>
    <font>
      <b/>
      <sz val="12"/>
      <name val="UD デジタル 教科書体 NK-R"/>
      <family val="1"/>
      <charset val="128"/>
    </font>
    <font>
      <b/>
      <sz val="9"/>
      <name val="UD デジタル 教科書体 NK-R"/>
      <family val="1"/>
      <charset val="128"/>
    </font>
    <font>
      <b/>
      <sz val="12"/>
      <color theme="0" tint="-0.34998626667073579"/>
      <name val="UD デジタル 教科書体 NK-R"/>
      <family val="1"/>
      <charset val="128"/>
    </font>
    <font>
      <sz val="10"/>
      <color theme="0" tint="-0.34998626667073579"/>
      <name val="UD デジタル 教科書体 NK-R"/>
      <family val="1"/>
      <charset val="128"/>
    </font>
    <font>
      <sz val="8"/>
      <color theme="0" tint="-0.34998626667073579"/>
      <name val="UD デジタル 教科書体 NK-R"/>
      <family val="1"/>
      <charset val="128"/>
    </font>
    <font>
      <sz val="9"/>
      <color theme="0" tint="-0.34998626667073579"/>
      <name val="UD デジタル 教科書体 NK-R"/>
      <family val="1"/>
      <charset val="128"/>
    </font>
    <font>
      <sz val="9"/>
      <name val="UD デジタル 教科書体 NK-R"/>
      <family val="1"/>
      <charset val="128"/>
    </font>
    <font>
      <sz val="7"/>
      <name val="UD デジタル 教科書体 NK-R"/>
      <family val="1"/>
      <charset val="128"/>
    </font>
    <font>
      <sz val="12"/>
      <color indexed="9"/>
      <name val="UD デジタル 教科書体 NK-R"/>
      <family val="1"/>
      <charset val="128"/>
    </font>
    <font>
      <sz val="8"/>
      <color rgb="FFFF0000"/>
      <name val="UD デジタル 教科書体 NK-R"/>
      <family val="1"/>
      <charset val="128"/>
    </font>
    <font>
      <sz val="8"/>
      <color theme="1"/>
      <name val="AR P丸ゴシック体M"/>
      <family val="3"/>
      <charset val="128"/>
    </font>
    <font>
      <b/>
      <sz val="12"/>
      <color rgb="FFFF0000"/>
      <name val="ＭＳ Ｐゴシック"/>
      <family val="3"/>
      <charset val="128"/>
      <scheme val="minor"/>
    </font>
    <font>
      <b/>
      <sz val="12"/>
      <color rgb="FFFF0000"/>
      <name val="UD デジタル 教科書体 NK-R"/>
      <family val="1"/>
      <charset val="128"/>
    </font>
    <font>
      <b/>
      <sz val="8"/>
      <color rgb="FFFF0000"/>
      <name val="UD デジタル 教科書体 NK-R"/>
      <family val="1"/>
      <charset val="128"/>
    </font>
    <font>
      <b/>
      <u/>
      <sz val="10"/>
      <color rgb="FFFF0000"/>
      <name val="UD デジタル 教科書体 NK-R"/>
      <family val="1"/>
      <charset val="128"/>
    </font>
    <font>
      <sz val="11"/>
      <color rgb="FFFF0000"/>
      <name val="UD デジタル 教科書体 NK-R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6795556505021"/>
        <bgColor indexed="64"/>
      </patternFill>
    </fill>
  </fills>
  <borders count="10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 diagonalDown="1">
      <left style="thin">
        <color auto="1"/>
      </left>
      <right/>
      <top style="thin">
        <color auto="1"/>
      </top>
      <bottom style="double">
        <color auto="1"/>
      </bottom>
      <diagonal style="thin">
        <color auto="1"/>
      </diagonal>
    </border>
    <border diagonalDown="1">
      <left/>
      <right/>
      <top style="thin">
        <color auto="1"/>
      </top>
      <bottom style="double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 diagonalDown="1">
      <left/>
      <right style="double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 diagonalDown="1">
      <left/>
      <right style="double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/>
      <right style="medium">
        <color indexed="64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ck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double">
        <color auto="1"/>
      </right>
      <top style="medium">
        <color indexed="64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2" fillId="0" borderId="0"/>
    <xf numFmtId="0" fontId="35" fillId="0" borderId="0" applyNumberFormat="0" applyFill="0" applyBorder="0" applyAlignment="0" applyProtection="0">
      <alignment vertical="center"/>
    </xf>
  </cellStyleXfs>
  <cellXfs count="381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48" xfId="0" applyFont="1" applyBorder="1">
      <alignment vertical="center"/>
    </xf>
    <xf numFmtId="0" fontId="6" fillId="2" borderId="10" xfId="0" applyFont="1" applyFill="1" applyBorder="1">
      <alignment vertical="center"/>
    </xf>
    <xf numFmtId="0" fontId="25" fillId="0" borderId="0" xfId="4" applyFont="1">
      <alignment vertical="center"/>
    </xf>
    <xf numFmtId="0" fontId="26" fillId="0" borderId="0" xfId="5" applyFont="1" applyAlignment="1">
      <alignment horizontal="left" vertical="center"/>
    </xf>
    <xf numFmtId="0" fontId="27" fillId="0" borderId="0" xfId="5" applyFont="1" applyAlignment="1">
      <alignment horizontal="left" vertical="top"/>
    </xf>
    <xf numFmtId="0" fontId="29" fillId="0" borderId="0" xfId="5" applyFont="1" applyAlignment="1">
      <alignment horizontal="center" vertical="center" wrapText="1"/>
    </xf>
    <xf numFmtId="0" fontId="39" fillId="0" borderId="1" xfId="5" applyFont="1" applyBorder="1" applyAlignment="1">
      <alignment horizontal="center" vertical="center"/>
    </xf>
    <xf numFmtId="0" fontId="40" fillId="0" borderId="8" xfId="5" applyFont="1" applyBorder="1" applyAlignment="1">
      <alignment horizontal="center" vertical="center" shrinkToFit="1"/>
    </xf>
    <xf numFmtId="0" fontId="39" fillId="0" borderId="16" xfId="5" applyFont="1" applyBorder="1" applyAlignment="1">
      <alignment horizontal="center" vertical="center"/>
    </xf>
    <xf numFmtId="0" fontId="29" fillId="0" borderId="29" xfId="5" applyFont="1" applyBorder="1" applyAlignment="1">
      <alignment horizontal="center" vertical="center"/>
    </xf>
    <xf numFmtId="0" fontId="29" fillId="0" borderId="30" xfId="5" applyFont="1" applyBorder="1" applyAlignment="1">
      <alignment horizontal="center" vertical="center"/>
    </xf>
    <xf numFmtId="0" fontId="36" fillId="0" borderId="0" xfId="5" applyFont="1" applyAlignment="1">
      <alignment horizontal="center"/>
    </xf>
    <xf numFmtId="0" fontId="44" fillId="0" borderId="0" xfId="5" applyFont="1" applyAlignment="1">
      <alignment horizontal="center" vertical="center" shrinkToFit="1"/>
    </xf>
    <xf numFmtId="0" fontId="32" fillId="0" borderId="0" xfId="5" applyFont="1"/>
    <xf numFmtId="0" fontId="32" fillId="0" borderId="0" xfId="5" applyFont="1" applyAlignment="1">
      <alignment horizontal="center"/>
    </xf>
    <xf numFmtId="0" fontId="42" fillId="0" borderId="0" xfId="5" applyFont="1" applyAlignment="1">
      <alignment wrapText="1"/>
    </xf>
    <xf numFmtId="0" fontId="42" fillId="0" borderId="0" xfId="5" applyFont="1"/>
    <xf numFmtId="0" fontId="43" fillId="0" borderId="47" xfId="5" applyFont="1" applyBorder="1" applyAlignment="1">
      <alignment horizontal="center" vertical="center" wrapText="1" shrinkToFit="1"/>
    </xf>
    <xf numFmtId="0" fontId="26" fillId="0" borderId="0" xfId="5" applyFont="1" applyAlignment="1">
      <alignment horizontal="center" vertical="center" shrinkToFit="1"/>
    </xf>
    <xf numFmtId="0" fontId="43" fillId="0" borderId="0" xfId="5" applyFont="1" applyAlignment="1">
      <alignment horizontal="center" vertical="center" wrapText="1" shrinkToFit="1"/>
    </xf>
    <xf numFmtId="0" fontId="34" fillId="0" borderId="0" xfId="5" applyFont="1" applyAlignment="1">
      <alignment horizontal="center" vertical="center" shrinkToFit="1"/>
    </xf>
    <xf numFmtId="0" fontId="26" fillId="0" borderId="14" xfId="5" applyFont="1" applyBorder="1" applyAlignment="1" applyProtection="1">
      <alignment horizontal="center" vertical="center"/>
      <protection locked="0"/>
    </xf>
    <xf numFmtId="0" fontId="40" fillId="0" borderId="5" xfId="5" applyFont="1" applyBorder="1" applyAlignment="1" applyProtection="1">
      <alignment horizontal="center" vertical="center" shrinkToFit="1"/>
      <protection locked="0"/>
    </xf>
    <xf numFmtId="0" fontId="26" fillId="0" borderId="1" xfId="5" applyFont="1" applyBorder="1" applyAlignment="1" applyProtection="1">
      <alignment horizontal="center" vertical="center"/>
      <protection locked="0"/>
    </xf>
    <xf numFmtId="0" fontId="40" fillId="0" borderId="8" xfId="5" applyFont="1" applyBorder="1" applyAlignment="1" applyProtection="1">
      <alignment horizontal="center" vertical="center" shrinkToFit="1"/>
      <protection locked="0"/>
    </xf>
    <xf numFmtId="0" fontId="26" fillId="0" borderId="13" xfId="5" applyFont="1" applyBorder="1" applyAlignment="1" applyProtection="1">
      <alignment horizontal="center" vertical="center"/>
      <protection locked="0"/>
    </xf>
    <xf numFmtId="0" fontId="40" fillId="0" borderId="19" xfId="5" applyFont="1" applyBorder="1" applyAlignment="1">
      <alignment horizontal="center" vertical="center" shrinkToFit="1"/>
    </xf>
    <xf numFmtId="0" fontId="26" fillId="0" borderId="31" xfId="5" applyFont="1" applyBorder="1" applyAlignment="1" applyProtection="1">
      <alignment horizontal="center" vertical="center"/>
      <protection locked="0"/>
    </xf>
    <xf numFmtId="0" fontId="41" fillId="0" borderId="31" xfId="5" applyFont="1" applyBorder="1" applyAlignment="1">
      <alignment horizontal="center" vertical="center" shrinkToFit="1"/>
    </xf>
    <xf numFmtId="0" fontId="26" fillId="0" borderId="25" xfId="5" applyFont="1" applyBorder="1" applyAlignment="1" applyProtection="1">
      <alignment vertical="center"/>
      <protection locked="0"/>
    </xf>
    <xf numFmtId="0" fontId="26" fillId="0" borderId="26" xfId="5" applyFont="1" applyBorder="1" applyAlignment="1" applyProtection="1">
      <alignment vertical="center"/>
      <protection locked="0"/>
    </xf>
    <xf numFmtId="0" fontId="26" fillId="0" borderId="30" xfId="5" applyFont="1" applyBorder="1" applyAlignment="1" applyProtection="1">
      <alignment vertical="center"/>
      <protection locked="0"/>
    </xf>
    <xf numFmtId="0" fontId="26" fillId="0" borderId="31" xfId="5" applyFont="1" applyBorder="1" applyAlignment="1" applyProtection="1">
      <alignment vertical="center"/>
      <protection locked="0"/>
    </xf>
    <xf numFmtId="0" fontId="26" fillId="0" borderId="30" xfId="5" applyFont="1" applyBorder="1" applyAlignment="1" applyProtection="1">
      <alignment horizontal="center" vertical="center"/>
      <protection locked="0"/>
    </xf>
    <xf numFmtId="0" fontId="26" fillId="0" borderId="27" xfId="5" applyFont="1" applyBorder="1" applyAlignment="1" applyProtection="1">
      <alignment vertical="center"/>
      <protection locked="0"/>
    </xf>
    <xf numFmtId="0" fontId="26" fillId="0" borderId="28" xfId="5" applyFont="1" applyBorder="1" applyAlignment="1" applyProtection="1">
      <alignment vertical="center"/>
      <protection locked="0"/>
    </xf>
    <xf numFmtId="0" fontId="22" fillId="0" borderId="14" xfId="3" applyBorder="1" applyAlignment="1" applyProtection="1">
      <alignment horizontal="center" vertical="center"/>
      <protection locked="0"/>
    </xf>
    <xf numFmtId="0" fontId="22" fillId="0" borderId="1" xfId="3" applyBorder="1" applyAlignment="1" applyProtection="1">
      <alignment horizontal="center" vertical="center"/>
      <protection locked="0"/>
    </xf>
    <xf numFmtId="0" fontId="41" fillId="0" borderId="30" xfId="5" applyFont="1" applyBorder="1" applyAlignment="1">
      <alignment horizontal="center" vertical="center" shrinkToFit="1"/>
    </xf>
    <xf numFmtId="0" fontId="32" fillId="0" borderId="27" xfId="5" applyFont="1" applyBorder="1" applyAlignment="1">
      <alignment horizontal="center" vertical="center" shrinkToFit="1"/>
    </xf>
    <xf numFmtId="0" fontId="32" fillId="0" borderId="28" xfId="5" applyFont="1" applyBorder="1" applyAlignment="1">
      <alignment horizontal="center" vertical="center" shrinkToFit="1"/>
    </xf>
    <xf numFmtId="0" fontId="32" fillId="4" borderId="18" xfId="5" applyFont="1" applyFill="1" applyBorder="1" applyAlignment="1" applyProtection="1">
      <alignment vertical="center"/>
    </xf>
    <xf numFmtId="0" fontId="32" fillId="4" borderId="81" xfId="5" applyFont="1" applyFill="1" applyBorder="1" applyAlignment="1" applyProtection="1">
      <alignment vertical="center"/>
    </xf>
    <xf numFmtId="0" fontId="32" fillId="4" borderId="3" xfId="5" applyFont="1" applyFill="1" applyBorder="1" applyAlignment="1" applyProtection="1">
      <alignment vertical="center"/>
    </xf>
    <xf numFmtId="0" fontId="32" fillId="4" borderId="49" xfId="5" applyFont="1" applyFill="1" applyBorder="1" applyAlignment="1" applyProtection="1">
      <alignment vertical="center"/>
    </xf>
    <xf numFmtId="0" fontId="36" fillId="0" borderId="54" xfId="5" applyFont="1" applyBorder="1" applyAlignment="1" applyProtection="1">
      <alignment horizontal="right" shrinkToFit="1"/>
      <protection locked="0"/>
    </xf>
    <xf numFmtId="0" fontId="42" fillId="0" borderId="55" xfId="5" applyFont="1" applyBorder="1" applyAlignment="1">
      <alignment horizontal="right" shrinkToFit="1"/>
    </xf>
    <xf numFmtId="0" fontId="36" fillId="0" borderId="53" xfId="5" applyFont="1" applyBorder="1" applyAlignment="1" applyProtection="1">
      <alignment horizontal="right" shrinkToFit="1"/>
      <protection locked="0"/>
    </xf>
    <xf numFmtId="0" fontId="42" fillId="0" borderId="54" xfId="5" applyFont="1" applyBorder="1" applyAlignment="1">
      <alignment horizontal="right" shrinkToFit="1"/>
    </xf>
    <xf numFmtId="0" fontId="42" fillId="0" borderId="61" xfId="5" applyFont="1" applyBorder="1" applyAlignment="1">
      <alignment horizontal="right" shrinkToFit="1"/>
    </xf>
    <xf numFmtId="0" fontId="48" fillId="0" borderId="0" xfId="5" applyFont="1"/>
    <xf numFmtId="0" fontId="9" fillId="0" borderId="41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49" xfId="0" applyFont="1" applyBorder="1" applyAlignment="1">
      <alignment horizontal="center" vertical="center" wrapText="1"/>
    </xf>
    <xf numFmtId="0" fontId="5" fillId="2" borderId="1" xfId="0" applyFont="1" applyFill="1" applyBorder="1">
      <alignment vertical="center"/>
    </xf>
    <xf numFmtId="176" fontId="6" fillId="2" borderId="8" xfId="0" applyNumberFormat="1" applyFont="1" applyFill="1" applyBorder="1" applyAlignment="1">
      <alignment horizontal="center" vertical="center"/>
    </xf>
    <xf numFmtId="176" fontId="6" fillId="2" borderId="9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178" fontId="6" fillId="0" borderId="9" xfId="0" applyNumberFormat="1" applyFont="1" applyBorder="1" applyAlignment="1" applyProtection="1">
      <alignment horizontal="center" vertical="center"/>
    </xf>
    <xf numFmtId="177" fontId="0" fillId="0" borderId="8" xfId="0" applyNumberFormat="1" applyBorder="1" applyAlignment="1" applyProtection="1">
      <alignment horizontal="right" vertical="center"/>
    </xf>
    <xf numFmtId="177" fontId="0" fillId="0" borderId="9" xfId="0" applyNumberFormat="1" applyBorder="1" applyAlignment="1" applyProtection="1">
      <alignment horizontal="right" vertical="center"/>
    </xf>
    <xf numFmtId="176" fontId="6" fillId="2" borderId="9" xfId="0" applyNumberFormat="1" applyFont="1" applyFill="1" applyBorder="1" applyAlignment="1">
      <alignment horizontal="left" vertical="center"/>
    </xf>
    <xf numFmtId="176" fontId="6" fillId="2" borderId="10" xfId="0" applyNumberFormat="1" applyFont="1" applyFill="1" applyBorder="1" applyAlignment="1">
      <alignment horizontal="left" vertical="center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47" xfId="0" applyBorder="1">
      <alignment vertical="center"/>
    </xf>
    <xf numFmtId="0" fontId="0" fillId="0" borderId="0" xfId="0">
      <alignment vertical="center"/>
    </xf>
    <xf numFmtId="0" fontId="0" fillId="0" borderId="12" xfId="0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6" fillId="0" borderId="43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177" fontId="0" fillId="0" borderId="8" xfId="0" applyNumberFormat="1" applyBorder="1" applyAlignment="1" applyProtection="1">
      <alignment horizontal="right" vertical="center"/>
      <protection locked="0"/>
    </xf>
    <xf numFmtId="177" fontId="0" fillId="0" borderId="9" xfId="0" applyNumberFormat="1" applyBorder="1" applyAlignment="1" applyProtection="1">
      <alignment horizontal="right" vertical="center"/>
      <protection locked="0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77" fontId="0" fillId="0" borderId="37" xfId="0" applyNumberFormat="1" applyBorder="1" applyAlignment="1" applyProtection="1">
      <alignment horizontal="right" vertical="center"/>
    </xf>
    <xf numFmtId="177" fontId="0" fillId="0" borderId="35" xfId="0" applyNumberFormat="1" applyBorder="1" applyAlignment="1" applyProtection="1">
      <alignment horizontal="right" vertical="center"/>
    </xf>
    <xf numFmtId="176" fontId="6" fillId="2" borderId="35" xfId="0" applyNumberFormat="1" applyFont="1" applyFill="1" applyBorder="1" applyAlignment="1">
      <alignment horizontal="left" vertical="center"/>
    </xf>
    <xf numFmtId="176" fontId="6" fillId="2" borderId="38" xfId="0" applyNumberFormat="1" applyFont="1" applyFill="1" applyBorder="1" applyAlignment="1">
      <alignment horizontal="left" vertical="center"/>
    </xf>
    <xf numFmtId="0" fontId="5" fillId="0" borderId="13" xfId="0" applyFont="1" applyBorder="1">
      <alignment vertical="center"/>
    </xf>
    <xf numFmtId="0" fontId="46" fillId="2" borderId="13" xfId="0" applyFont="1" applyFill="1" applyBorder="1" applyAlignment="1">
      <alignment horizontal="center" vertical="center"/>
    </xf>
    <xf numFmtId="177" fontId="0" fillId="0" borderId="2" xfId="0" applyNumberFormat="1" applyBorder="1" applyAlignment="1" applyProtection="1">
      <alignment horizontal="right" vertical="center"/>
    </xf>
    <xf numFmtId="177" fontId="0" fillId="0" borderId="3" xfId="0" applyNumberFormat="1" applyBorder="1" applyAlignment="1" applyProtection="1">
      <alignment horizontal="right" vertical="center"/>
    </xf>
    <xf numFmtId="176" fontId="6" fillId="2" borderId="3" xfId="0" applyNumberFormat="1" applyFont="1" applyFill="1" applyBorder="1" applyAlignment="1">
      <alignment horizontal="left" vertical="center"/>
    </xf>
    <xf numFmtId="176" fontId="6" fillId="2" borderId="4" xfId="0" applyNumberFormat="1" applyFont="1" applyFill="1" applyBorder="1" applyAlignment="1">
      <alignment horizontal="left" vertical="center"/>
    </xf>
    <xf numFmtId="0" fontId="6" fillId="0" borderId="44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6" fillId="0" borderId="20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179" fontId="6" fillId="0" borderId="56" xfId="0" applyNumberFormat="1" applyFont="1" applyBorder="1" applyAlignment="1">
      <alignment horizontal="center" vertical="center"/>
    </xf>
    <xf numFmtId="179" fontId="6" fillId="0" borderId="51" xfId="0" applyNumberFormat="1" applyFont="1" applyBorder="1" applyAlignment="1">
      <alignment horizontal="center" vertical="center"/>
    </xf>
    <xf numFmtId="179" fontId="6" fillId="0" borderId="52" xfId="0" applyNumberFormat="1" applyFont="1" applyBorder="1" applyAlignment="1">
      <alignment horizontal="center" vertical="center"/>
    </xf>
    <xf numFmtId="179" fontId="6" fillId="0" borderId="69" xfId="0" applyNumberFormat="1" applyFont="1" applyBorder="1" applyAlignment="1">
      <alignment horizontal="center" vertical="center"/>
    </xf>
    <xf numFmtId="179" fontId="0" fillId="0" borderId="69" xfId="0" applyNumberFormat="1" applyBorder="1" applyAlignment="1">
      <alignment horizontal="center" vertical="center"/>
    </xf>
    <xf numFmtId="179" fontId="6" fillId="0" borderId="75" xfId="0" applyNumberFormat="1" applyFont="1" applyBorder="1" applyAlignment="1">
      <alignment horizontal="center" vertical="center"/>
    </xf>
    <xf numFmtId="179" fontId="6" fillId="0" borderId="76" xfId="0" applyNumberFormat="1" applyFont="1" applyBorder="1" applyAlignment="1">
      <alignment horizontal="center" vertical="center"/>
    </xf>
    <xf numFmtId="179" fontId="6" fillId="0" borderId="80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/>
    </xf>
    <xf numFmtId="0" fontId="5" fillId="0" borderId="16" xfId="0" applyFont="1" applyBorder="1" applyAlignment="1">
      <alignment horizontal="distributed" vertical="center" justifyLastLine="1"/>
    </xf>
    <xf numFmtId="179" fontId="6" fillId="2" borderId="19" xfId="0" applyNumberFormat="1" applyFont="1" applyFill="1" applyBorder="1" applyAlignment="1" applyProtection="1">
      <alignment horizontal="center" vertical="center"/>
      <protection locked="0"/>
    </xf>
    <xf numFmtId="179" fontId="6" fillId="2" borderId="20" xfId="0" applyNumberFormat="1" applyFont="1" applyFill="1" applyBorder="1" applyAlignment="1" applyProtection="1">
      <alignment horizontal="center" vertical="center"/>
      <protection locked="0"/>
    </xf>
    <xf numFmtId="179" fontId="6" fillId="2" borderId="21" xfId="0" applyNumberFormat="1" applyFont="1" applyFill="1" applyBorder="1" applyAlignment="1" applyProtection="1">
      <alignment horizontal="center" vertical="center"/>
      <protection locked="0"/>
    </xf>
    <xf numFmtId="179" fontId="6" fillId="2" borderId="70" xfId="0" applyNumberFormat="1" applyFont="1" applyFill="1" applyBorder="1" applyAlignment="1">
      <alignment horizontal="center" vertical="center"/>
    </xf>
    <xf numFmtId="179" fontId="6" fillId="2" borderId="71" xfId="0" applyNumberFormat="1" applyFont="1" applyFill="1" applyBorder="1" applyAlignment="1">
      <alignment horizontal="center" vertical="center"/>
    </xf>
    <xf numFmtId="179" fontId="0" fillId="2" borderId="72" xfId="0" applyNumberFormat="1" applyFill="1" applyBorder="1" applyAlignment="1">
      <alignment horizontal="center" vertical="center"/>
    </xf>
    <xf numFmtId="179" fontId="0" fillId="2" borderId="71" xfId="0" applyNumberFormat="1" applyFill="1" applyBorder="1" applyAlignment="1">
      <alignment horizontal="center" vertical="center"/>
    </xf>
    <xf numFmtId="179" fontId="0" fillId="2" borderId="79" xfId="0" applyNumberFormat="1" applyFill="1" applyBorder="1" applyAlignment="1">
      <alignment horizontal="center" vertical="center"/>
    </xf>
    <xf numFmtId="0" fontId="5" fillId="0" borderId="33" xfId="0" applyFont="1" applyBorder="1" applyProtection="1">
      <alignment vertical="center"/>
      <protection locked="0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53" xfId="0" applyFont="1" applyBorder="1" applyAlignment="1" applyProtection="1">
      <alignment horizontal="left" vertical="center"/>
      <protection locked="0"/>
    </xf>
    <xf numFmtId="0" fontId="5" fillId="0" borderId="54" xfId="0" applyFont="1" applyBorder="1" applyAlignment="1" applyProtection="1">
      <alignment horizontal="left" vertical="center"/>
      <protection locked="0"/>
    </xf>
    <xf numFmtId="0" fontId="5" fillId="0" borderId="61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9" fontId="6" fillId="2" borderId="8" xfId="0" applyNumberFormat="1" applyFont="1" applyFill="1" applyBorder="1" applyAlignment="1" applyProtection="1">
      <alignment horizontal="center" vertical="center"/>
      <protection locked="0"/>
    </xf>
    <xf numFmtId="179" fontId="6" fillId="2" borderId="9" xfId="0" applyNumberFormat="1" applyFont="1" applyFill="1" applyBorder="1" applyAlignment="1" applyProtection="1">
      <alignment horizontal="center" vertical="center"/>
      <protection locked="0"/>
    </xf>
    <xf numFmtId="179" fontId="6" fillId="2" borderId="10" xfId="0" applyNumberFormat="1" applyFont="1" applyFill="1" applyBorder="1" applyAlignment="1" applyProtection="1">
      <alignment horizontal="center" vertical="center"/>
      <protection locked="0"/>
    </xf>
    <xf numFmtId="179" fontId="0" fillId="2" borderId="10" xfId="0" applyNumberFormat="1" applyFill="1" applyBorder="1" applyAlignment="1" applyProtection="1">
      <alignment horizontal="center" vertical="center"/>
      <protection locked="0"/>
    </xf>
    <xf numFmtId="179" fontId="0" fillId="2" borderId="9" xfId="0" applyNumberFormat="1" applyFill="1" applyBorder="1" applyAlignment="1" applyProtection="1">
      <alignment horizontal="center" vertical="center"/>
      <protection locked="0"/>
    </xf>
    <xf numFmtId="179" fontId="0" fillId="2" borderId="78" xfId="0" applyNumberFormat="1" applyFill="1" applyBorder="1" applyAlignment="1" applyProtection="1">
      <alignment horizontal="center" vertical="center"/>
      <protection locked="0"/>
    </xf>
    <xf numFmtId="0" fontId="5" fillId="0" borderId="58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100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5" fillId="0" borderId="43" xfId="0" applyFont="1" applyBorder="1" applyProtection="1">
      <alignment vertical="center"/>
      <protection locked="0"/>
    </xf>
    <xf numFmtId="0" fontId="5" fillId="0" borderId="59" xfId="0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5" fillId="0" borderId="31" xfId="0" applyFont="1" applyBorder="1" applyProtection="1">
      <alignment vertical="center"/>
      <protection locked="0"/>
    </xf>
    <xf numFmtId="0" fontId="7" fillId="0" borderId="1" xfId="0" applyFont="1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60" xfId="0" applyFont="1" applyBorder="1" applyAlignment="1" applyProtection="1">
      <alignment horizontal="left" vertical="center"/>
      <protection locked="0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9" fontId="6" fillId="2" borderId="65" xfId="0" applyNumberFormat="1" applyFont="1" applyFill="1" applyBorder="1" applyAlignment="1">
      <alignment horizontal="center" vertical="center"/>
    </xf>
    <xf numFmtId="179" fontId="6" fillId="2" borderId="66" xfId="0" applyNumberFormat="1" applyFont="1" applyFill="1" applyBorder="1" applyAlignment="1">
      <alignment horizontal="center" vertical="center"/>
    </xf>
    <xf numFmtId="179" fontId="0" fillId="2" borderId="67" xfId="0" applyNumberFormat="1" applyFill="1" applyBorder="1" applyAlignment="1">
      <alignment horizontal="center" vertical="center"/>
    </xf>
    <xf numFmtId="179" fontId="0" fillId="2" borderId="66" xfId="0" applyNumberFormat="1" applyFill="1" applyBorder="1" applyAlignment="1">
      <alignment horizontal="center" vertical="center"/>
    </xf>
    <xf numFmtId="179" fontId="0" fillId="2" borderId="77" xfId="0" applyNumberFormat="1" applyFill="1" applyBorder="1" applyAlignment="1">
      <alignment horizontal="center" vertical="center"/>
    </xf>
    <xf numFmtId="49" fontId="5" fillId="0" borderId="33" xfId="0" applyNumberFormat="1" applyFont="1" applyBorder="1" applyAlignment="1" applyProtection="1">
      <alignment horizontal="left" vertical="center"/>
      <protection locked="0"/>
    </xf>
    <xf numFmtId="0" fontId="20" fillId="0" borderId="53" xfId="1" applyBorder="1" applyAlignment="1" applyProtection="1">
      <alignment horizontal="left" vertical="center"/>
      <protection locked="0"/>
    </xf>
    <xf numFmtId="0" fontId="16" fillId="0" borderId="0" xfId="0" applyFont="1" applyAlignment="1">
      <alignment horizontal="center" vertical="center"/>
    </xf>
    <xf numFmtId="0" fontId="5" fillId="0" borderId="34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 applyProtection="1">
      <alignment horizontal="center" vertical="center"/>
      <protection locked="0"/>
    </xf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38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 vertical="center"/>
    </xf>
    <xf numFmtId="0" fontId="36" fillId="0" borderId="22" xfId="5" applyFont="1" applyBorder="1" applyAlignment="1">
      <alignment horizontal="center" vertical="center" wrapText="1"/>
    </xf>
    <xf numFmtId="0" fontId="36" fillId="0" borderId="62" xfId="5" applyFont="1" applyBorder="1" applyAlignment="1">
      <alignment horizontal="center" vertical="center" wrapText="1"/>
    </xf>
    <xf numFmtId="0" fontId="36" fillId="0" borderId="29" xfId="5" applyFont="1" applyBorder="1" applyAlignment="1">
      <alignment horizontal="center" vertical="center" wrapText="1"/>
    </xf>
    <xf numFmtId="0" fontId="36" fillId="0" borderId="24" xfId="5" applyFont="1" applyBorder="1" applyAlignment="1">
      <alignment horizontal="center" vertical="center" wrapText="1"/>
    </xf>
    <xf numFmtId="0" fontId="36" fillId="0" borderId="96" xfId="5" applyFont="1" applyBorder="1" applyAlignment="1">
      <alignment horizontal="center" vertical="center" wrapText="1"/>
    </xf>
    <xf numFmtId="0" fontId="36" fillId="0" borderId="93" xfId="5" applyFont="1" applyBorder="1" applyAlignment="1">
      <alignment horizontal="center" vertical="center" wrapText="1"/>
    </xf>
    <xf numFmtId="0" fontId="26" fillId="0" borderId="1" xfId="5" applyFont="1" applyBorder="1" applyAlignment="1" applyProtection="1">
      <alignment horizontal="center" vertical="center"/>
      <protection locked="0"/>
    </xf>
    <xf numFmtId="0" fontId="26" fillId="0" borderId="31" xfId="5" applyFont="1" applyBorder="1" applyAlignment="1" applyProtection="1">
      <alignment horizontal="center" vertical="center"/>
      <protection locked="0"/>
    </xf>
    <xf numFmtId="0" fontId="26" fillId="0" borderId="30" xfId="5" applyFont="1" applyBorder="1" applyAlignment="1" applyProtection="1">
      <alignment horizontal="center" vertical="center" wrapText="1" shrinkToFit="1"/>
      <protection locked="0"/>
    </xf>
    <xf numFmtId="0" fontId="26" fillId="0" borderId="1" xfId="5" applyFont="1" applyBorder="1" applyAlignment="1" applyProtection="1">
      <alignment horizontal="center" vertical="center" wrapText="1" shrinkToFit="1"/>
      <protection locked="0"/>
    </xf>
    <xf numFmtId="0" fontId="26" fillId="0" borderId="17" xfId="5" applyFont="1" applyBorder="1" applyAlignment="1">
      <alignment horizontal="center" vertical="center"/>
    </xf>
    <xf numFmtId="0" fontId="26" fillId="0" borderId="18" xfId="5" applyFont="1" applyBorder="1" applyAlignment="1">
      <alignment horizontal="center" vertical="center"/>
    </xf>
    <xf numFmtId="0" fontId="26" fillId="0" borderId="94" xfId="5" applyFont="1" applyBorder="1" applyAlignment="1">
      <alignment horizontal="center" vertical="center"/>
    </xf>
    <xf numFmtId="38" fontId="26" fillId="0" borderId="11" xfId="2" applyFont="1" applyBorder="1" applyAlignment="1">
      <alignment horizontal="center" vertical="center"/>
    </xf>
    <xf numFmtId="38" fontId="26" fillId="0" borderId="0" xfId="2" applyFont="1" applyBorder="1" applyAlignment="1">
      <alignment horizontal="center" vertical="center"/>
    </xf>
    <xf numFmtId="38" fontId="26" fillId="0" borderId="98" xfId="2" applyFont="1" applyBorder="1" applyAlignment="1">
      <alignment horizontal="center" vertical="center"/>
    </xf>
    <xf numFmtId="0" fontId="27" fillId="0" borderId="40" xfId="5" applyFont="1" applyBorder="1" applyAlignment="1">
      <alignment horizontal="center" vertical="center"/>
    </xf>
    <xf numFmtId="0" fontId="27" fillId="0" borderId="41" xfId="5" applyFont="1" applyBorder="1" applyAlignment="1">
      <alignment horizontal="center" vertical="center"/>
    </xf>
    <xf numFmtId="0" fontId="27" fillId="0" borderId="92" xfId="5" applyFont="1" applyBorder="1" applyAlignment="1">
      <alignment horizontal="center" vertical="center"/>
    </xf>
    <xf numFmtId="0" fontId="26" fillId="0" borderId="16" xfId="5" applyFont="1" applyBorder="1" applyAlignment="1" applyProtection="1">
      <alignment horizontal="center" vertical="center"/>
      <protection locked="0"/>
    </xf>
    <xf numFmtId="0" fontId="26" fillId="0" borderId="28" xfId="5" applyFont="1" applyBorder="1" applyAlignment="1" applyProtection="1">
      <alignment horizontal="center" vertical="center"/>
      <protection locked="0"/>
    </xf>
    <xf numFmtId="0" fontId="41" fillId="0" borderId="1" xfId="5" applyFont="1" applyBorder="1" applyAlignment="1">
      <alignment horizontal="center" vertical="center"/>
    </xf>
    <xf numFmtId="0" fontId="41" fillId="0" borderId="31" xfId="5" applyFont="1" applyBorder="1" applyAlignment="1">
      <alignment horizontal="center" vertical="center"/>
    </xf>
    <xf numFmtId="0" fontId="41" fillId="0" borderId="16" xfId="5" applyFont="1" applyBorder="1" applyAlignment="1">
      <alignment horizontal="center" vertical="center"/>
    </xf>
    <xf numFmtId="0" fontId="41" fillId="0" borderId="28" xfId="5" applyFont="1" applyBorder="1" applyAlignment="1">
      <alignment horizontal="center" vertical="center"/>
    </xf>
    <xf numFmtId="0" fontId="26" fillId="0" borderId="15" xfId="5" applyFont="1" applyBorder="1" applyAlignment="1" applyProtection="1">
      <alignment horizontal="center" vertical="center"/>
      <protection locked="0"/>
    </xf>
    <xf numFmtId="0" fontId="26" fillId="0" borderId="26" xfId="5" applyFont="1" applyBorder="1" applyAlignment="1" applyProtection="1">
      <alignment horizontal="center" vertical="center"/>
      <protection locked="0"/>
    </xf>
    <xf numFmtId="0" fontId="36" fillId="0" borderId="13" xfId="5" applyFont="1" applyBorder="1" applyAlignment="1">
      <alignment horizontal="center" vertical="center" wrapText="1"/>
    </xf>
    <xf numFmtId="0" fontId="36" fillId="0" borderId="95" xfId="5" applyFont="1" applyBorder="1" applyAlignment="1">
      <alignment horizontal="center" vertical="center" wrapText="1"/>
    </xf>
    <xf numFmtId="0" fontId="36" fillId="0" borderId="14" xfId="5" applyFont="1" applyBorder="1" applyAlignment="1">
      <alignment horizontal="center" vertical="center" wrapText="1"/>
    </xf>
    <xf numFmtId="0" fontId="32" fillId="0" borderId="8" xfId="5" applyFont="1" applyBorder="1" applyAlignment="1" applyProtection="1">
      <alignment horizontal="center" vertical="center" shrinkToFit="1"/>
      <protection locked="0"/>
    </xf>
    <xf numFmtId="0" fontId="32" fillId="0" borderId="9" xfId="5" applyFont="1" applyBorder="1" applyAlignment="1" applyProtection="1">
      <alignment horizontal="center" vertical="center" shrinkToFit="1"/>
      <protection locked="0"/>
    </xf>
    <xf numFmtId="0" fontId="32" fillId="0" borderId="1" xfId="5" applyFont="1" applyBorder="1" applyAlignment="1" applyProtection="1">
      <alignment horizontal="center" vertical="center" shrinkToFit="1"/>
      <protection locked="0"/>
    </xf>
    <xf numFmtId="0" fontId="32" fillId="0" borderId="17" xfId="5" applyFont="1" applyBorder="1" applyAlignment="1" applyProtection="1">
      <alignment horizontal="center" vertical="center" shrinkToFit="1"/>
      <protection locked="0"/>
    </xf>
    <xf numFmtId="0" fontId="32" fillId="0" borderId="18" xfId="5" applyFont="1" applyBorder="1" applyAlignment="1" applyProtection="1">
      <alignment horizontal="center" vertical="center" shrinkToFit="1"/>
      <protection locked="0"/>
    </xf>
    <xf numFmtId="0" fontId="32" fillId="0" borderId="15" xfId="5" applyFont="1" applyBorder="1" applyAlignment="1" applyProtection="1">
      <alignment horizontal="center" vertical="center" shrinkToFit="1"/>
      <protection locked="0"/>
    </xf>
    <xf numFmtId="0" fontId="39" fillId="0" borderId="8" xfId="5" applyFont="1" applyBorder="1" applyAlignment="1">
      <alignment horizontal="center" vertical="center"/>
    </xf>
    <xf numFmtId="0" fontId="39" fillId="0" borderId="9" xfId="5" applyFont="1" applyBorder="1" applyAlignment="1">
      <alignment horizontal="center" vertical="center"/>
    </xf>
    <xf numFmtId="0" fontId="39" fillId="0" borderId="19" xfId="5" applyFont="1" applyBorder="1" applyAlignment="1">
      <alignment horizontal="center" vertical="center"/>
    </xf>
    <xf numFmtId="0" fontId="39" fillId="0" borderId="20" xfId="5" applyFont="1" applyBorder="1" applyAlignment="1">
      <alignment horizontal="center" vertical="center"/>
    </xf>
    <xf numFmtId="0" fontId="39" fillId="0" borderId="1" xfId="5" applyFont="1" applyBorder="1" applyAlignment="1">
      <alignment horizontal="center" vertical="center"/>
    </xf>
    <xf numFmtId="0" fontId="39" fillId="0" borderId="16" xfId="5" applyFont="1" applyBorder="1" applyAlignment="1">
      <alignment horizontal="center" vertical="center"/>
    </xf>
    <xf numFmtId="0" fontId="41" fillId="0" borderId="13" xfId="5" applyFont="1" applyBorder="1" applyAlignment="1">
      <alignment horizontal="center" vertical="center"/>
    </xf>
    <xf numFmtId="0" fontId="26" fillId="0" borderId="25" xfId="5" applyFont="1" applyBorder="1" applyAlignment="1" applyProtection="1">
      <alignment horizontal="center" vertical="center" wrapText="1" shrinkToFit="1"/>
      <protection locked="0"/>
    </xf>
    <xf numFmtId="0" fontId="26" fillId="0" borderId="15" xfId="5" applyFont="1" applyBorder="1" applyAlignment="1" applyProtection="1">
      <alignment horizontal="center" vertical="center" wrapText="1" shrinkToFit="1"/>
      <protection locked="0"/>
    </xf>
    <xf numFmtId="0" fontId="33" fillId="0" borderId="64" xfId="5" applyFont="1" applyBorder="1" applyAlignment="1" applyProtection="1">
      <alignment horizontal="center" vertical="center" wrapText="1"/>
    </xf>
    <xf numFmtId="0" fontId="33" fillId="0" borderId="29" xfId="5" applyFont="1" applyBorder="1" applyAlignment="1" applyProtection="1">
      <alignment horizontal="center" vertical="center" wrapText="1"/>
    </xf>
    <xf numFmtId="0" fontId="30" fillId="0" borderId="2" xfId="5" applyFont="1" applyBorder="1" applyAlignment="1" applyProtection="1">
      <alignment horizontal="center" vertical="center" wrapText="1"/>
    </xf>
    <xf numFmtId="0" fontId="30" fillId="0" borderId="3" xfId="5" applyFont="1" applyBorder="1" applyAlignment="1" applyProtection="1">
      <alignment horizontal="center" vertical="center" wrapText="1"/>
    </xf>
    <xf numFmtId="0" fontId="30" fillId="0" borderId="4" xfId="5" applyFont="1" applyBorder="1" applyAlignment="1" applyProtection="1">
      <alignment horizontal="center" vertical="center" wrapText="1"/>
    </xf>
    <xf numFmtId="0" fontId="30" fillId="0" borderId="5" xfId="5" applyFont="1" applyBorder="1" applyAlignment="1" applyProtection="1">
      <alignment horizontal="center" vertical="center" wrapText="1"/>
    </xf>
    <xf numFmtId="0" fontId="30" fillId="0" borderId="6" xfId="5" applyFont="1" applyBorder="1" applyAlignment="1" applyProtection="1">
      <alignment horizontal="center" vertical="center" wrapText="1"/>
    </xf>
    <xf numFmtId="0" fontId="30" fillId="0" borderId="7" xfId="5" applyFont="1" applyBorder="1" applyAlignment="1" applyProtection="1">
      <alignment horizontal="center" vertical="center" wrapText="1"/>
    </xf>
    <xf numFmtId="0" fontId="32" fillId="0" borderId="2" xfId="5" applyFont="1" applyBorder="1" applyAlignment="1" applyProtection="1">
      <alignment horizontal="center" vertical="center"/>
    </xf>
    <xf numFmtId="0" fontId="32" fillId="0" borderId="3" xfId="5" applyFont="1" applyBorder="1" applyAlignment="1" applyProtection="1">
      <alignment horizontal="center" vertical="center"/>
    </xf>
    <xf numFmtId="0" fontId="32" fillId="0" borderId="48" xfId="5" applyFont="1" applyBorder="1" applyAlignment="1" applyProtection="1">
      <alignment horizontal="center" vertical="center"/>
    </xf>
    <xf numFmtId="0" fontId="32" fillId="0" borderId="56" xfId="5" applyFont="1" applyBorder="1" applyAlignment="1" applyProtection="1">
      <alignment horizontal="center" vertical="center"/>
    </xf>
    <xf numFmtId="0" fontId="32" fillId="0" borderId="51" xfId="5" applyFont="1" applyBorder="1" applyAlignment="1" applyProtection="1">
      <alignment horizontal="center" vertical="center"/>
    </xf>
    <xf numFmtId="0" fontId="32" fillId="0" borderId="57" xfId="5" applyFont="1" applyBorder="1" applyAlignment="1" applyProtection="1">
      <alignment horizontal="center" vertical="center"/>
    </xf>
    <xf numFmtId="0" fontId="32" fillId="0" borderId="88" xfId="5" applyNumberFormat="1" applyFont="1" applyBorder="1" applyAlignment="1" applyProtection="1">
      <alignment horizontal="center" vertical="center"/>
    </xf>
    <xf numFmtId="0" fontId="32" fillId="0" borderId="9" xfId="5" applyNumberFormat="1" applyFont="1" applyBorder="1" applyAlignment="1" applyProtection="1">
      <alignment horizontal="center" vertical="center"/>
    </xf>
    <xf numFmtId="0" fontId="32" fillId="0" borderId="60" xfId="5" applyNumberFormat="1" applyFont="1" applyBorder="1" applyAlignment="1" applyProtection="1">
      <alignment horizontal="center" vertical="center"/>
    </xf>
    <xf numFmtId="49" fontId="32" fillId="0" borderId="88" xfId="5" applyNumberFormat="1" applyFont="1" applyBorder="1" applyAlignment="1" applyProtection="1">
      <alignment horizontal="center" vertical="center"/>
    </xf>
    <xf numFmtId="49" fontId="32" fillId="0" borderId="85" xfId="5" applyNumberFormat="1" applyFont="1" applyBorder="1" applyAlignment="1" applyProtection="1">
      <alignment horizontal="center" vertical="center"/>
    </xf>
    <xf numFmtId="0" fontId="32" fillId="0" borderId="3" xfId="5" applyNumberFormat="1" applyFont="1" applyBorder="1" applyAlignment="1" applyProtection="1">
      <alignment horizontal="center" vertical="center"/>
    </xf>
    <xf numFmtId="0" fontId="32" fillId="0" borderId="48" xfId="5" applyNumberFormat="1" applyFont="1" applyBorder="1" applyAlignment="1" applyProtection="1">
      <alignment horizontal="center" vertical="center"/>
    </xf>
    <xf numFmtId="0" fontId="32" fillId="0" borderId="86" xfId="5" applyNumberFormat="1" applyFont="1" applyBorder="1" applyAlignment="1" applyProtection="1">
      <alignment horizontal="center" vertical="center"/>
    </xf>
    <xf numFmtId="0" fontId="32" fillId="0" borderId="6" xfId="5" applyNumberFormat="1" applyFont="1" applyBorder="1" applyAlignment="1" applyProtection="1">
      <alignment horizontal="center" vertical="center"/>
    </xf>
    <xf numFmtId="0" fontId="32" fillId="0" borderId="73" xfId="5" applyNumberFormat="1" applyFont="1" applyBorder="1" applyAlignment="1" applyProtection="1">
      <alignment horizontal="center" vertical="center"/>
    </xf>
    <xf numFmtId="0" fontId="23" fillId="0" borderId="0" xfId="3" applyFont="1" applyAlignment="1">
      <alignment horizontal="center" vertical="center" wrapText="1"/>
    </xf>
    <xf numFmtId="0" fontId="28" fillId="0" borderId="34" xfId="5" applyFont="1" applyBorder="1" applyAlignment="1" applyProtection="1">
      <alignment horizontal="center" vertical="center"/>
    </xf>
    <xf numFmtId="0" fontId="28" fillId="0" borderId="35" xfId="5" applyFont="1" applyBorder="1" applyAlignment="1" applyProtection="1">
      <alignment horizontal="center" vertical="center"/>
    </xf>
    <xf numFmtId="0" fontId="28" fillId="0" borderId="38" xfId="5" applyFont="1" applyBorder="1" applyAlignment="1" applyProtection="1">
      <alignment horizontal="center" vertical="center"/>
    </xf>
    <xf numFmtId="0" fontId="26" fillId="0" borderId="82" xfId="5" applyFont="1" applyBorder="1" applyAlignment="1" applyProtection="1">
      <alignment horizontal="center" vertical="center"/>
    </xf>
    <xf numFmtId="0" fontId="26" fillId="0" borderId="45" xfId="5" applyFont="1" applyBorder="1" applyAlignment="1" applyProtection="1">
      <alignment horizontal="center" vertical="center"/>
    </xf>
    <xf numFmtId="0" fontId="29" fillId="0" borderId="22" xfId="5" applyFont="1" applyBorder="1" applyAlignment="1" applyProtection="1">
      <alignment horizontal="center" vertical="center" wrapText="1" shrinkToFit="1"/>
    </xf>
    <xf numFmtId="0" fontId="29" fillId="0" borderId="29" xfId="5" applyFont="1" applyBorder="1" applyAlignment="1" applyProtection="1">
      <alignment horizontal="center" vertical="center" shrinkToFit="1"/>
    </xf>
    <xf numFmtId="0" fontId="30" fillId="0" borderId="84" xfId="5" applyFont="1" applyBorder="1" applyAlignment="1" applyProtection="1">
      <alignment horizontal="center" vertical="center" shrinkToFit="1"/>
    </xf>
    <xf numFmtId="0" fontId="30" fillId="0" borderId="41" xfId="5" applyFont="1" applyBorder="1" applyAlignment="1" applyProtection="1">
      <alignment horizontal="center" vertical="center" shrinkToFit="1"/>
    </xf>
    <xf numFmtId="0" fontId="30" fillId="0" borderId="42" xfId="5" applyFont="1" applyBorder="1" applyAlignment="1" applyProtection="1">
      <alignment horizontal="center" vertical="center" shrinkToFit="1"/>
    </xf>
    <xf numFmtId="0" fontId="30" fillId="0" borderId="5" xfId="5" applyFont="1" applyBorder="1" applyAlignment="1" applyProtection="1">
      <alignment horizontal="center" vertical="center" shrinkToFit="1"/>
    </xf>
    <xf numFmtId="0" fontId="30" fillId="0" borderId="6" xfId="5" applyFont="1" applyBorder="1" applyAlignment="1" applyProtection="1">
      <alignment horizontal="center" vertical="center" shrinkToFit="1"/>
    </xf>
    <xf numFmtId="0" fontId="30" fillId="0" borderId="7" xfId="5" applyFont="1" applyBorder="1" applyAlignment="1" applyProtection="1">
      <alignment horizontal="center" vertical="center" shrinkToFit="1"/>
    </xf>
    <xf numFmtId="0" fontId="31" fillId="0" borderId="23" xfId="5" applyFont="1" applyBorder="1" applyAlignment="1" applyProtection="1">
      <alignment horizontal="center" vertical="center" textRotation="255"/>
    </xf>
    <xf numFmtId="0" fontId="31" fillId="0" borderId="63" xfId="5" applyFont="1" applyBorder="1" applyAlignment="1" applyProtection="1">
      <alignment horizontal="center" vertical="center" textRotation="255"/>
    </xf>
    <xf numFmtId="0" fontId="31" fillId="0" borderId="14" xfId="5" applyFont="1" applyBorder="1" applyAlignment="1" applyProtection="1">
      <alignment horizontal="center" vertical="center" textRotation="255"/>
    </xf>
    <xf numFmtId="0" fontId="32" fillId="0" borderId="5" xfId="5" applyFont="1" applyBorder="1" applyAlignment="1" applyProtection="1">
      <alignment horizontal="center" vertical="center"/>
    </xf>
    <xf numFmtId="0" fontId="32" fillId="0" borderId="6" xfId="5" applyFont="1" applyBorder="1" applyAlignment="1" applyProtection="1">
      <alignment horizontal="center" vertical="center"/>
    </xf>
    <xf numFmtId="0" fontId="37" fillId="0" borderId="64" xfId="5" applyFont="1" applyBorder="1" applyAlignment="1" applyProtection="1">
      <alignment horizontal="center" vertical="center" wrapText="1"/>
    </xf>
    <xf numFmtId="0" fontId="37" fillId="0" borderId="87" xfId="5" applyFont="1" applyBorder="1" applyAlignment="1" applyProtection="1">
      <alignment horizontal="center" vertical="center" wrapText="1"/>
    </xf>
    <xf numFmtId="14" fontId="26" fillId="0" borderId="83" xfId="5" applyNumberFormat="1" applyFont="1" applyBorder="1" applyAlignment="1" applyProtection="1">
      <alignment horizontal="center" vertical="center"/>
      <protection locked="0"/>
    </xf>
    <xf numFmtId="14" fontId="26" fillId="0" borderId="45" xfId="5" applyNumberFormat="1" applyFont="1" applyBorder="1" applyAlignment="1" applyProtection="1">
      <alignment horizontal="center" vertical="center"/>
      <protection locked="0"/>
    </xf>
    <xf numFmtId="14" fontId="26" fillId="0" borderId="46" xfId="5" applyNumberFormat="1" applyFont="1" applyBorder="1" applyAlignment="1" applyProtection="1">
      <alignment horizontal="center" vertical="center"/>
      <protection locked="0"/>
    </xf>
    <xf numFmtId="0" fontId="31" fillId="0" borderId="22" xfId="5" applyFont="1" applyBorder="1" applyAlignment="1">
      <alignment horizontal="center" vertical="center"/>
    </xf>
    <xf numFmtId="0" fontId="31" fillId="0" borderId="62" xfId="5" applyFont="1" applyBorder="1" applyAlignment="1">
      <alignment horizontal="center" vertical="center"/>
    </xf>
    <xf numFmtId="0" fontId="31" fillId="0" borderId="29" xfId="5" applyFont="1" applyBorder="1" applyAlignment="1">
      <alignment horizontal="center" vertical="center"/>
    </xf>
    <xf numFmtId="0" fontId="36" fillId="0" borderId="23" xfId="5" applyFont="1" applyBorder="1" applyAlignment="1">
      <alignment horizontal="center" vertical="center"/>
    </xf>
    <xf numFmtId="0" fontId="36" fillId="0" borderId="63" xfId="5" applyFont="1" applyBorder="1" applyAlignment="1">
      <alignment horizontal="center" vertical="center"/>
    </xf>
    <xf numFmtId="0" fontId="36" fillId="0" borderId="14" xfId="5" applyFont="1" applyBorder="1" applyAlignment="1">
      <alignment horizontal="center" vertical="center"/>
    </xf>
    <xf numFmtId="0" fontId="29" fillId="0" borderId="84" xfId="5" applyFont="1" applyBorder="1" applyAlignment="1">
      <alignment horizontal="center" vertical="center" wrapText="1"/>
    </xf>
    <xf numFmtId="0" fontId="29" fillId="0" borderId="11" xfId="5" applyFont="1" applyBorder="1" applyAlignment="1">
      <alignment horizontal="center" vertical="center" wrapText="1"/>
    </xf>
    <xf numFmtId="0" fontId="29" fillId="0" borderId="5" xfId="5" applyFont="1" applyBorder="1" applyAlignment="1">
      <alignment horizontal="center" vertical="center" wrapText="1"/>
    </xf>
    <xf numFmtId="0" fontId="45" fillId="0" borderId="30" xfId="5" applyFont="1" applyBorder="1" applyAlignment="1">
      <alignment horizontal="center" vertical="center" wrapText="1" shrinkToFit="1"/>
    </xf>
    <xf numFmtId="0" fontId="45" fillId="0" borderId="1" xfId="5" applyFont="1" applyBorder="1" applyAlignment="1">
      <alignment horizontal="center" vertical="center" shrinkToFit="1"/>
    </xf>
    <xf numFmtId="0" fontId="45" fillId="0" borderId="1" xfId="5" applyFont="1" applyBorder="1" applyAlignment="1">
      <alignment horizontal="center" vertical="center" wrapText="1"/>
    </xf>
    <xf numFmtId="0" fontId="28" fillId="0" borderId="84" xfId="5" applyFont="1" applyBorder="1" applyAlignment="1">
      <alignment horizontal="center" vertical="center" wrapText="1"/>
    </xf>
    <xf numFmtId="0" fontId="28" fillId="0" borderId="41" xfId="5" applyFont="1" applyBorder="1" applyAlignment="1">
      <alignment horizontal="center" vertical="center" wrapText="1"/>
    </xf>
    <xf numFmtId="0" fontId="28" fillId="0" borderId="11" xfId="5" applyFont="1" applyBorder="1" applyAlignment="1">
      <alignment horizontal="center" vertical="center" wrapText="1"/>
    </xf>
    <xf numFmtId="0" fontId="28" fillId="0" borderId="0" xfId="5" applyFont="1" applyBorder="1" applyAlignment="1">
      <alignment horizontal="center" vertical="center" wrapText="1"/>
    </xf>
    <xf numFmtId="0" fontId="28" fillId="0" borderId="5" xfId="5" applyFont="1" applyBorder="1" applyAlignment="1">
      <alignment horizontal="center" vertical="center" wrapText="1"/>
    </xf>
    <xf numFmtId="0" fontId="28" fillId="0" borderId="6" xfId="5" applyFont="1" applyBorder="1" applyAlignment="1">
      <alignment horizontal="center" vertical="center" wrapText="1"/>
    </xf>
    <xf numFmtId="0" fontId="31" fillId="0" borderId="84" xfId="5" applyFont="1" applyBorder="1" applyAlignment="1">
      <alignment horizontal="center" vertical="center" wrapText="1"/>
    </xf>
    <xf numFmtId="0" fontId="31" fillId="0" borderId="42" xfId="5" applyFont="1" applyBorder="1" applyAlignment="1">
      <alignment horizontal="center" vertical="center" wrapText="1"/>
    </xf>
    <xf numFmtId="0" fontId="31" fillId="0" borderId="11" xfId="5" applyFont="1" applyBorder="1" applyAlignment="1">
      <alignment horizontal="center" vertical="center" wrapText="1"/>
    </xf>
    <xf numFmtId="0" fontId="31" fillId="0" borderId="12" xfId="5" applyFont="1" applyBorder="1" applyAlignment="1">
      <alignment horizontal="center" vertical="center" wrapText="1"/>
    </xf>
    <xf numFmtId="0" fontId="31" fillId="0" borderId="5" xfId="5" applyFont="1" applyBorder="1" applyAlignment="1">
      <alignment horizontal="center" vertical="center" wrapText="1"/>
    </xf>
    <xf numFmtId="0" fontId="31" fillId="0" borderId="7" xfId="5" applyFont="1" applyBorder="1" applyAlignment="1">
      <alignment horizontal="center" vertical="center" wrapText="1"/>
    </xf>
    <xf numFmtId="0" fontId="38" fillId="0" borderId="64" xfId="5" applyFont="1" applyBorder="1" applyAlignment="1">
      <alignment horizontal="center" vertical="center"/>
    </xf>
    <xf numFmtId="0" fontId="38" fillId="0" borderId="89" xfId="5" applyFont="1" applyBorder="1" applyAlignment="1">
      <alignment horizontal="center" vertical="center"/>
    </xf>
    <xf numFmtId="0" fontId="41" fillId="0" borderId="30" xfId="5" applyFont="1" applyBorder="1" applyAlignment="1">
      <alignment horizontal="center" vertical="center"/>
    </xf>
    <xf numFmtId="0" fontId="41" fillId="0" borderId="64" xfId="5" applyFont="1" applyBorder="1" applyAlignment="1">
      <alignment horizontal="center" vertical="center"/>
    </xf>
    <xf numFmtId="0" fontId="31" fillId="0" borderId="64" xfId="5" applyFont="1" applyBorder="1" applyAlignment="1">
      <alignment horizontal="center" vertical="center" wrapText="1" shrinkToFit="1"/>
    </xf>
    <xf numFmtId="0" fontId="31" fillId="0" borderId="13" xfId="5" applyFont="1" applyBorder="1" applyAlignment="1">
      <alignment horizontal="center" vertical="center" wrapText="1" shrinkToFit="1"/>
    </xf>
    <xf numFmtId="0" fontId="31" fillId="0" borderId="29" xfId="5" applyFont="1" applyBorder="1" applyAlignment="1">
      <alignment horizontal="center" vertical="center" wrapText="1" shrinkToFit="1"/>
    </xf>
    <xf numFmtId="0" fontId="31" fillId="0" borderId="14" xfId="5" applyFont="1" applyBorder="1" applyAlignment="1">
      <alignment horizontal="center" vertical="center" wrapText="1" shrinkToFit="1"/>
    </xf>
    <xf numFmtId="0" fontId="49" fillId="0" borderId="1" xfId="5" applyFont="1" applyBorder="1" applyAlignment="1">
      <alignment horizontal="center" vertical="center" wrapText="1"/>
    </xf>
    <xf numFmtId="0" fontId="26" fillId="0" borderId="27" xfId="5" applyFont="1" applyBorder="1" applyAlignment="1" applyProtection="1">
      <alignment horizontal="center" vertical="center" wrapText="1" shrinkToFit="1"/>
      <protection locked="0"/>
    </xf>
    <xf numFmtId="0" fontId="26" fillId="0" borderId="16" xfId="5" applyFont="1" applyBorder="1" applyAlignment="1" applyProtection="1">
      <alignment horizontal="center" vertical="center" wrapText="1" shrinkToFit="1"/>
      <protection locked="0"/>
    </xf>
    <xf numFmtId="0" fontId="32" fillId="0" borderId="16" xfId="5" applyFont="1" applyBorder="1" applyAlignment="1" applyProtection="1">
      <alignment horizontal="center" vertical="center" shrinkToFit="1"/>
      <protection locked="0"/>
    </xf>
    <xf numFmtId="0" fontId="36" fillId="0" borderId="0" xfId="5" applyFont="1" applyAlignment="1">
      <alignment horizontal="center"/>
    </xf>
    <xf numFmtId="0" fontId="27" fillId="0" borderId="5" xfId="5" applyFont="1" applyBorder="1" applyAlignment="1">
      <alignment horizontal="center" vertical="center" shrinkToFit="1"/>
    </xf>
    <xf numFmtId="0" fontId="27" fillId="0" borderId="7" xfId="5" applyFont="1" applyBorder="1" applyAlignment="1">
      <alignment horizontal="center" vertical="center" shrinkToFit="1"/>
    </xf>
    <xf numFmtId="0" fontId="27" fillId="0" borderId="73" xfId="5" applyFont="1" applyBorder="1" applyAlignment="1">
      <alignment horizontal="center" vertical="center" shrinkToFit="1"/>
    </xf>
    <xf numFmtId="38" fontId="36" fillId="0" borderId="34" xfId="5" applyNumberFormat="1" applyFont="1" applyBorder="1" applyAlignment="1">
      <alignment horizontal="center" vertical="center" wrapText="1"/>
    </xf>
    <xf numFmtId="0" fontId="36" fillId="0" borderId="35" xfId="5" applyFont="1" applyBorder="1" applyAlignment="1">
      <alignment horizontal="center" vertical="center" wrapText="1"/>
    </xf>
    <xf numFmtId="0" fontId="36" fillId="0" borderId="35" xfId="5" applyFont="1" applyBorder="1" applyAlignment="1">
      <alignment horizontal="left" vertical="center" wrapText="1"/>
    </xf>
    <xf numFmtId="0" fontId="36" fillId="0" borderId="38" xfId="5" applyFont="1" applyBorder="1" applyAlignment="1">
      <alignment horizontal="left" vertical="center" wrapText="1"/>
    </xf>
    <xf numFmtId="0" fontId="34" fillId="0" borderId="91" xfId="5" applyFont="1" applyBorder="1" applyAlignment="1">
      <alignment vertical="top" wrapText="1"/>
    </xf>
    <xf numFmtId="0" fontId="34" fillId="0" borderId="90" xfId="5" applyFont="1" applyBorder="1" applyAlignment="1">
      <alignment vertical="top" wrapText="1"/>
    </xf>
    <xf numFmtId="0" fontId="34" fillId="0" borderId="99" xfId="5" applyFont="1" applyBorder="1" applyAlignment="1">
      <alignment vertical="top" wrapText="1"/>
    </xf>
    <xf numFmtId="0" fontId="34" fillId="0" borderId="47" xfId="5" applyFont="1" applyBorder="1" applyAlignment="1">
      <alignment vertical="top" wrapText="1"/>
    </xf>
    <xf numFmtId="0" fontId="34" fillId="0" borderId="0" xfId="5" applyFont="1" applyBorder="1" applyAlignment="1">
      <alignment vertical="top" wrapText="1"/>
    </xf>
    <xf numFmtId="0" fontId="34" fillId="0" borderId="49" xfId="5" applyFont="1" applyBorder="1" applyAlignment="1">
      <alignment vertical="top" wrapText="1"/>
    </xf>
    <xf numFmtId="0" fontId="34" fillId="0" borderId="50" xfId="5" applyFont="1" applyBorder="1" applyAlignment="1">
      <alignment vertical="top" wrapText="1"/>
    </xf>
    <xf numFmtId="0" fontId="34" fillId="0" borderId="51" xfId="5" applyFont="1" applyBorder="1" applyAlignment="1">
      <alignment vertical="top" wrapText="1"/>
    </xf>
    <xf numFmtId="0" fontId="34" fillId="0" borderId="57" xfId="5" applyFont="1" applyBorder="1" applyAlignment="1">
      <alignment vertical="top" wrapText="1"/>
    </xf>
    <xf numFmtId="0" fontId="32" fillId="0" borderId="3" xfId="5" applyFont="1" applyBorder="1" applyAlignment="1">
      <alignment horizontal="center" vertical="center" wrapText="1"/>
    </xf>
    <xf numFmtId="0" fontId="32" fillId="0" borderId="97" xfId="5" applyFont="1" applyBorder="1" applyAlignment="1">
      <alignment horizontal="center" vertical="center" wrapText="1"/>
    </xf>
    <xf numFmtId="0" fontId="36" fillId="0" borderId="36" xfId="5" applyFont="1" applyBorder="1" applyAlignment="1">
      <alignment horizontal="center" vertical="center" wrapText="1"/>
    </xf>
    <xf numFmtId="0" fontId="36" fillId="0" borderId="39" xfId="5" applyFont="1" applyBorder="1" applyAlignment="1">
      <alignment horizontal="center" vertical="center" wrapText="1"/>
    </xf>
    <xf numFmtId="0" fontId="36" fillId="0" borderId="37" xfId="5" applyFont="1" applyBorder="1" applyAlignment="1">
      <alignment horizontal="center" vertical="center" wrapText="1"/>
    </xf>
    <xf numFmtId="0" fontId="32" fillId="0" borderId="18" xfId="5" applyFont="1" applyBorder="1" applyAlignment="1">
      <alignment horizontal="center" vertical="center" wrapText="1"/>
    </xf>
    <xf numFmtId="0" fontId="32" fillId="0" borderId="94" xfId="5" applyFont="1" applyBorder="1" applyAlignment="1">
      <alignment horizontal="center" vertical="center" wrapText="1"/>
    </xf>
    <xf numFmtId="0" fontId="50" fillId="0" borderId="0" xfId="5" applyFont="1" applyBorder="1" applyAlignment="1">
      <alignment horizontal="center" vertical="center" wrapText="1"/>
    </xf>
    <xf numFmtId="0" fontId="50" fillId="0" borderId="49" xfId="5" applyFont="1" applyBorder="1" applyAlignment="1">
      <alignment horizontal="center" vertical="center" wrapText="1"/>
    </xf>
    <xf numFmtId="0" fontId="26" fillId="0" borderId="84" xfId="5" applyFont="1" applyBorder="1" applyAlignment="1">
      <alignment horizontal="center" vertical="center" wrapText="1"/>
    </xf>
    <xf numFmtId="0" fontId="26" fillId="0" borderId="41" xfId="5" applyFont="1" applyBorder="1" applyAlignment="1">
      <alignment horizontal="center" vertical="center" wrapText="1"/>
    </xf>
    <xf numFmtId="0" fontId="26" fillId="0" borderId="42" xfId="5" applyFont="1" applyBorder="1" applyAlignment="1">
      <alignment horizontal="center" vertical="center" wrapText="1"/>
    </xf>
    <xf numFmtId="0" fontId="26" fillId="0" borderId="56" xfId="5" applyFont="1" applyBorder="1" applyAlignment="1">
      <alignment horizontal="center" vertical="center" wrapText="1"/>
    </xf>
    <xf numFmtId="0" fontId="26" fillId="0" borderId="51" xfId="5" applyFont="1" applyBorder="1" applyAlignment="1">
      <alignment horizontal="center" vertical="center" wrapText="1"/>
    </xf>
    <xf numFmtId="0" fontId="26" fillId="0" borderId="52" xfId="5" applyFont="1" applyBorder="1" applyAlignment="1">
      <alignment horizontal="center" vertical="center" wrapText="1"/>
    </xf>
    <xf numFmtId="0" fontId="27" fillId="0" borderId="0" xfId="5" applyFont="1" applyBorder="1" applyAlignment="1">
      <alignment horizontal="center" vertical="center" shrinkToFit="1"/>
    </xf>
    <xf numFmtId="0" fontId="27" fillId="0" borderId="12" xfId="5" applyFont="1" applyBorder="1" applyAlignment="1">
      <alignment horizontal="center" vertical="center" shrinkToFit="1"/>
    </xf>
    <xf numFmtId="0" fontId="26" fillId="0" borderId="41" xfId="5" applyFont="1" applyBorder="1" applyAlignment="1">
      <alignment horizontal="center" vertical="center" shrinkToFit="1"/>
    </xf>
    <xf numFmtId="0" fontId="26" fillId="0" borderId="42" xfId="5" applyFont="1" applyBorder="1" applyAlignment="1">
      <alignment horizontal="center" vertical="center" shrinkToFit="1"/>
    </xf>
    <xf numFmtId="0" fontId="26" fillId="0" borderId="51" xfId="5" applyFont="1" applyBorder="1" applyAlignment="1">
      <alignment horizontal="center" vertical="center" shrinkToFit="1"/>
    </xf>
    <xf numFmtId="0" fontId="26" fillId="0" borderId="52" xfId="5" applyFont="1" applyBorder="1" applyAlignment="1">
      <alignment horizontal="center" vertical="center" shrinkToFit="1"/>
    </xf>
    <xf numFmtId="0" fontId="49" fillId="0" borderId="31" xfId="5" applyFont="1" applyBorder="1" applyAlignment="1">
      <alignment horizontal="center" vertical="center" wrapText="1"/>
    </xf>
  </cellXfs>
  <cellStyles count="7">
    <cellStyle name="ハイパーリンク" xfId="1" builtinId="8"/>
    <cellStyle name="ハイパーリンク 2" xfId="6" xr:uid="{CE41DAAB-20E5-4CA5-9FCD-1B71CC77F43A}"/>
    <cellStyle name="桁区切り" xfId="2" builtinId="6"/>
    <cellStyle name="標準" xfId="0" builtinId="0"/>
    <cellStyle name="標準 2" xfId="3" xr:uid="{1248D009-726A-46AD-971B-4983A6DF69BB}"/>
    <cellStyle name="標準 4" xfId="4" xr:uid="{941CBE6E-3009-4C80-A670-C842B7AE173F}"/>
    <cellStyle name="標準_宿泊申込書" xfId="5" xr:uid="{2C783FCB-B682-4165-AA31-FB66E884AC61}"/>
  </cellStyles>
  <dxfs count="4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5C75A-EB22-4D95-AFE8-EDE1A290AA80}">
  <dimension ref="A1:AP63"/>
  <sheetViews>
    <sheetView view="pageBreakPreview" topLeftCell="A18" zoomScale="75" zoomScaleNormal="75" zoomScaleSheetLayoutView="75" workbookViewId="0">
      <selection activeCell="AI19" sqref="AI19:AM19"/>
    </sheetView>
  </sheetViews>
  <sheetFormatPr defaultRowHeight="13.5"/>
  <cols>
    <col min="1" max="11" width="2.25" customWidth="1"/>
    <col min="12" max="12" width="3.75" customWidth="1"/>
    <col min="13" max="22" width="2.375" customWidth="1"/>
    <col min="23" max="25" width="2" customWidth="1"/>
    <col min="26" max="26" width="2.5" customWidth="1"/>
    <col min="27" max="29" width="2" customWidth="1"/>
    <col min="30" max="30" width="1.75" customWidth="1"/>
    <col min="31" max="31" width="2" customWidth="1"/>
    <col min="32" max="32" width="1.75" customWidth="1"/>
    <col min="33" max="33" width="3" customWidth="1"/>
    <col min="34" max="35" width="2" customWidth="1"/>
    <col min="36" max="41" width="2.25" customWidth="1"/>
    <col min="42" max="42" width="1.125" customWidth="1"/>
  </cols>
  <sheetData>
    <row r="1" spans="1:42" ht="30" customHeight="1" thickBot="1">
      <c r="A1" s="198" t="s">
        <v>89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</row>
    <row r="2" spans="1:42" ht="30" customHeight="1" thickBot="1">
      <c r="B2" s="199" t="s">
        <v>68</v>
      </c>
      <c r="C2" s="200"/>
      <c r="D2" s="200"/>
      <c r="E2" s="200"/>
      <c r="F2" s="200"/>
      <c r="G2" s="200"/>
      <c r="H2" s="200"/>
      <c r="I2" s="201"/>
      <c r="J2" s="202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4"/>
    </row>
    <row r="3" spans="1:42" ht="16.899999999999999" customHeight="1" thickBot="1">
      <c r="A3" s="212"/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2"/>
      <c r="AO3" s="212"/>
      <c r="AP3" s="212"/>
    </row>
    <row r="4" spans="1:42" ht="24" customHeight="1">
      <c r="B4" s="205" t="s">
        <v>0</v>
      </c>
      <c r="C4" s="206"/>
      <c r="D4" s="206"/>
      <c r="E4" s="206"/>
      <c r="F4" s="206"/>
      <c r="G4" s="206"/>
      <c r="H4" s="152" t="s">
        <v>1</v>
      </c>
      <c r="I4" s="152"/>
      <c r="J4" s="152"/>
      <c r="K4" s="152"/>
      <c r="L4" s="152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80"/>
    </row>
    <row r="5" spans="1:42" ht="24" customHeight="1">
      <c r="B5" s="207"/>
      <c r="C5" s="208"/>
      <c r="D5" s="208"/>
      <c r="E5" s="208"/>
      <c r="F5" s="208"/>
      <c r="G5" s="208"/>
      <c r="H5" s="144" t="s">
        <v>2</v>
      </c>
      <c r="I5" s="144"/>
      <c r="J5" s="144"/>
      <c r="K5" s="144"/>
      <c r="L5" s="144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2"/>
    </row>
    <row r="6" spans="1:42" ht="24" customHeight="1">
      <c r="B6" s="207"/>
      <c r="C6" s="208"/>
      <c r="D6" s="208"/>
      <c r="E6" s="208"/>
      <c r="F6" s="208"/>
      <c r="G6" s="208"/>
      <c r="H6" s="144" t="s">
        <v>3</v>
      </c>
      <c r="I6" s="144"/>
      <c r="J6" s="144"/>
      <c r="K6" s="144"/>
      <c r="L6" s="144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165" t="s">
        <v>4</v>
      </c>
      <c r="Y6" s="166"/>
      <c r="Z6" s="166"/>
      <c r="AA6" s="163"/>
      <c r="AB6" s="184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6"/>
    </row>
    <row r="7" spans="1:42" ht="24" customHeight="1" thickBot="1">
      <c r="B7" s="209"/>
      <c r="C7" s="210"/>
      <c r="D7" s="210"/>
      <c r="E7" s="210"/>
      <c r="F7" s="210"/>
      <c r="G7" s="210"/>
      <c r="H7" s="157" t="s">
        <v>5</v>
      </c>
      <c r="I7" s="157"/>
      <c r="J7" s="157"/>
      <c r="K7" s="157"/>
      <c r="L7" s="157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36" t="s">
        <v>6</v>
      </c>
      <c r="Y7" s="137"/>
      <c r="Z7" s="137"/>
      <c r="AA7" s="138"/>
      <c r="AB7" s="197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1"/>
    </row>
    <row r="8" spans="1:42" ht="14.25" thickBot="1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</row>
    <row r="9" spans="1:42" ht="24" customHeight="1">
      <c r="B9" s="167" t="s">
        <v>7</v>
      </c>
      <c r="C9" s="168"/>
      <c r="D9" s="168"/>
      <c r="E9" s="168"/>
      <c r="F9" s="168"/>
      <c r="G9" s="169"/>
      <c r="H9" s="152" t="s">
        <v>8</v>
      </c>
      <c r="I9" s="152"/>
      <c r="J9" s="152"/>
      <c r="K9" s="152"/>
      <c r="L9" s="152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79"/>
      <c r="AH9" s="179"/>
      <c r="AI9" s="179"/>
      <c r="AJ9" s="179"/>
      <c r="AK9" s="179"/>
      <c r="AL9" s="179"/>
      <c r="AM9" s="179"/>
      <c r="AN9" s="179"/>
      <c r="AO9" s="180"/>
    </row>
    <row r="10" spans="1:42" ht="24" customHeight="1">
      <c r="B10" s="170"/>
      <c r="C10" s="171"/>
      <c r="D10" s="171"/>
      <c r="E10" s="171"/>
      <c r="F10" s="171"/>
      <c r="G10" s="172"/>
      <c r="H10" s="144" t="s">
        <v>9</v>
      </c>
      <c r="I10" s="144"/>
      <c r="J10" s="144"/>
      <c r="K10" s="144"/>
      <c r="L10" s="144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  <c r="X10" s="181"/>
      <c r="Y10" s="181"/>
      <c r="Z10" s="181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2"/>
    </row>
    <row r="11" spans="1:42" ht="24" customHeight="1">
      <c r="B11" s="173"/>
      <c r="C11" s="174"/>
      <c r="D11" s="174"/>
      <c r="E11" s="174"/>
      <c r="F11" s="174"/>
      <c r="G11" s="175"/>
      <c r="H11" s="144" t="s">
        <v>3</v>
      </c>
      <c r="I11" s="144"/>
      <c r="J11" s="144"/>
      <c r="K11" s="144"/>
      <c r="L11" s="144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65" t="s">
        <v>4</v>
      </c>
      <c r="Y11" s="166"/>
      <c r="Z11" s="166"/>
      <c r="AA11" s="163"/>
      <c r="AB11" s="184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6"/>
    </row>
    <row r="12" spans="1:42" ht="24" customHeight="1" thickBot="1">
      <c r="B12" s="176"/>
      <c r="C12" s="177"/>
      <c r="D12" s="177"/>
      <c r="E12" s="177"/>
      <c r="F12" s="177"/>
      <c r="G12" s="178"/>
      <c r="H12" s="157" t="s">
        <v>5</v>
      </c>
      <c r="I12" s="157"/>
      <c r="J12" s="157"/>
      <c r="K12" s="157"/>
      <c r="L12" s="157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6" t="s">
        <v>6</v>
      </c>
      <c r="Y12" s="137"/>
      <c r="Z12" s="137"/>
      <c r="AA12" s="138"/>
      <c r="AB12" s="139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1"/>
    </row>
    <row r="13" spans="1:42" ht="14.25" thickBot="1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2" ht="26.25" customHeight="1">
      <c r="B14" s="151" t="s">
        <v>10</v>
      </c>
      <c r="C14" s="152"/>
      <c r="D14" s="152"/>
      <c r="E14" s="152"/>
      <c r="F14" s="152"/>
      <c r="G14" s="152"/>
      <c r="H14" s="152" t="s">
        <v>11</v>
      </c>
      <c r="I14" s="152"/>
      <c r="J14" s="152"/>
      <c r="K14" s="152"/>
      <c r="L14" s="152"/>
      <c r="M14" s="158" t="s">
        <v>12</v>
      </c>
      <c r="N14" s="159"/>
      <c r="O14" s="159"/>
      <c r="P14" s="159"/>
      <c r="Q14" s="159"/>
      <c r="R14" s="159"/>
      <c r="S14" s="159"/>
      <c r="T14" s="159"/>
      <c r="U14" s="159"/>
      <c r="V14" s="160"/>
      <c r="W14" s="158" t="s">
        <v>13</v>
      </c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61"/>
      <c r="AI14" s="160" t="s">
        <v>14</v>
      </c>
      <c r="AJ14" s="152"/>
      <c r="AK14" s="152"/>
      <c r="AL14" s="152"/>
      <c r="AM14" s="152"/>
      <c r="AN14" s="152"/>
      <c r="AO14" s="162"/>
    </row>
    <row r="15" spans="1:42" ht="26.25" customHeight="1">
      <c r="B15" s="153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65" t="s">
        <v>15</v>
      </c>
      <c r="N15" s="166"/>
      <c r="O15" s="166"/>
      <c r="P15" s="166"/>
      <c r="Q15" s="163"/>
      <c r="R15" s="165" t="s">
        <v>16</v>
      </c>
      <c r="S15" s="166"/>
      <c r="T15" s="166"/>
      <c r="U15" s="166"/>
      <c r="V15" s="163"/>
      <c r="W15" s="165" t="s">
        <v>15</v>
      </c>
      <c r="X15" s="166"/>
      <c r="Y15" s="166"/>
      <c r="Z15" s="166"/>
      <c r="AA15" s="166"/>
      <c r="AB15" s="187"/>
      <c r="AC15" s="165" t="s">
        <v>16</v>
      </c>
      <c r="AD15" s="188"/>
      <c r="AE15" s="188"/>
      <c r="AF15" s="188"/>
      <c r="AG15" s="188"/>
      <c r="AH15" s="189"/>
      <c r="AI15" s="163"/>
      <c r="AJ15" s="144"/>
      <c r="AK15" s="144"/>
      <c r="AL15" s="144"/>
      <c r="AM15" s="144"/>
      <c r="AN15" s="144"/>
      <c r="AO15" s="164"/>
    </row>
    <row r="16" spans="1:42" ht="26.25" customHeight="1">
      <c r="B16" s="153"/>
      <c r="C16" s="144"/>
      <c r="D16" s="144"/>
      <c r="E16" s="144"/>
      <c r="F16" s="144"/>
      <c r="G16" s="144"/>
      <c r="H16" s="190" t="s">
        <v>17</v>
      </c>
      <c r="I16" s="190"/>
      <c r="J16" s="190"/>
      <c r="K16" s="190"/>
      <c r="L16" s="190"/>
      <c r="M16" s="145"/>
      <c r="N16" s="146"/>
      <c r="O16" s="146"/>
      <c r="P16" s="146"/>
      <c r="Q16" s="147"/>
      <c r="R16" s="145"/>
      <c r="S16" s="146"/>
      <c r="T16" s="146"/>
      <c r="U16" s="146"/>
      <c r="V16" s="147"/>
      <c r="W16" s="191"/>
      <c r="X16" s="192"/>
      <c r="Y16" s="192"/>
      <c r="Z16" s="192"/>
      <c r="AA16" s="192"/>
      <c r="AB16" s="193"/>
      <c r="AC16" s="191"/>
      <c r="AD16" s="194"/>
      <c r="AE16" s="194"/>
      <c r="AF16" s="194"/>
      <c r="AG16" s="194"/>
      <c r="AH16" s="195"/>
      <c r="AI16" s="142" t="str">
        <f>IF(SUM(M16:V16)&lt;&gt;0,SUM(M16:V16),"")</f>
        <v/>
      </c>
      <c r="AJ16" s="142"/>
      <c r="AK16" s="142"/>
      <c r="AL16" s="142"/>
      <c r="AM16" s="142"/>
      <c r="AN16" s="142" t="s">
        <v>18</v>
      </c>
      <c r="AO16" s="143"/>
    </row>
    <row r="17" spans="1:41" ht="26.25" customHeight="1">
      <c r="B17" s="153"/>
      <c r="C17" s="144"/>
      <c r="D17" s="144"/>
      <c r="E17" s="144"/>
      <c r="F17" s="144"/>
      <c r="G17" s="144"/>
      <c r="H17" s="144" t="s">
        <v>19</v>
      </c>
      <c r="I17" s="144"/>
      <c r="J17" s="144"/>
      <c r="K17" s="144"/>
      <c r="L17" s="144"/>
      <c r="M17" s="145"/>
      <c r="N17" s="146"/>
      <c r="O17" s="146"/>
      <c r="P17" s="146"/>
      <c r="Q17" s="147"/>
      <c r="R17" s="145"/>
      <c r="S17" s="146"/>
      <c r="T17" s="146"/>
      <c r="U17" s="146"/>
      <c r="V17" s="147"/>
      <c r="W17" s="145"/>
      <c r="X17" s="146"/>
      <c r="Y17" s="146"/>
      <c r="Z17" s="146"/>
      <c r="AA17" s="146"/>
      <c r="AB17" s="148"/>
      <c r="AC17" s="145"/>
      <c r="AD17" s="149"/>
      <c r="AE17" s="149"/>
      <c r="AF17" s="149"/>
      <c r="AG17" s="149"/>
      <c r="AH17" s="150"/>
      <c r="AI17" s="142" t="str">
        <f>IF(SUM(M17:AH17)&lt;&gt;0,SUM(M17:AH17),"")</f>
        <v/>
      </c>
      <c r="AJ17" s="142"/>
      <c r="AK17" s="142"/>
      <c r="AL17" s="142"/>
      <c r="AM17" s="142"/>
      <c r="AN17" s="142" t="s">
        <v>18</v>
      </c>
      <c r="AO17" s="143"/>
    </row>
    <row r="18" spans="1:41" ht="26.25" customHeight="1" thickBot="1">
      <c r="B18" s="154"/>
      <c r="C18" s="155"/>
      <c r="D18" s="155"/>
      <c r="E18" s="155"/>
      <c r="F18" s="155"/>
      <c r="G18" s="155"/>
      <c r="H18" s="126" t="s">
        <v>20</v>
      </c>
      <c r="I18" s="126"/>
      <c r="J18" s="126"/>
      <c r="K18" s="126"/>
      <c r="L18" s="126"/>
      <c r="M18" s="127"/>
      <c r="N18" s="128"/>
      <c r="O18" s="128"/>
      <c r="P18" s="128"/>
      <c r="Q18" s="129"/>
      <c r="R18" s="127"/>
      <c r="S18" s="128"/>
      <c r="T18" s="128"/>
      <c r="U18" s="128"/>
      <c r="V18" s="129"/>
      <c r="W18" s="130"/>
      <c r="X18" s="131"/>
      <c r="Y18" s="131"/>
      <c r="Z18" s="131"/>
      <c r="AA18" s="131"/>
      <c r="AB18" s="132"/>
      <c r="AC18" s="130"/>
      <c r="AD18" s="133"/>
      <c r="AE18" s="133"/>
      <c r="AF18" s="133"/>
      <c r="AG18" s="133"/>
      <c r="AH18" s="134"/>
      <c r="AI18" s="113" t="str">
        <f>IF(SUM(M18:V18)&lt;&gt;0,SUM(M18:V18),"")</f>
        <v/>
      </c>
      <c r="AJ18" s="113"/>
      <c r="AK18" s="113"/>
      <c r="AL18" s="113"/>
      <c r="AM18" s="113"/>
      <c r="AN18" s="113" t="s">
        <v>18</v>
      </c>
      <c r="AO18" s="114"/>
    </row>
    <row r="19" spans="1:41" ht="26.25" customHeight="1" thickTop="1" thickBot="1">
      <c r="B19" s="156"/>
      <c r="C19" s="157"/>
      <c r="D19" s="157"/>
      <c r="E19" s="157"/>
      <c r="F19" s="157"/>
      <c r="G19" s="157"/>
      <c r="H19" s="115" t="s">
        <v>21</v>
      </c>
      <c r="I19" s="115"/>
      <c r="J19" s="115"/>
      <c r="K19" s="115"/>
      <c r="L19" s="115"/>
      <c r="M19" s="116" t="str">
        <f>IF(SUM(M16:Q18)&lt;&gt;0,SUM(M16:Q18),"")</f>
        <v/>
      </c>
      <c r="N19" s="117"/>
      <c r="O19" s="117"/>
      <c r="P19" s="117"/>
      <c r="Q19" s="118"/>
      <c r="R19" s="116" t="str">
        <f>IF(SUM(R16:V18)&lt;&gt;0,SUM(R16:V18),"")</f>
        <v/>
      </c>
      <c r="S19" s="117"/>
      <c r="T19" s="117"/>
      <c r="U19" s="117"/>
      <c r="V19" s="118"/>
      <c r="W19" s="119" t="str">
        <f>IF(W17&lt;&gt;0,W17,"")</f>
        <v/>
      </c>
      <c r="X19" s="119"/>
      <c r="Y19" s="119"/>
      <c r="Z19" s="119"/>
      <c r="AA19" s="119"/>
      <c r="AB19" s="120"/>
      <c r="AC19" s="121" t="str">
        <f>IF(AC17&lt;&gt;0,AC17,"")</f>
        <v/>
      </c>
      <c r="AD19" s="122"/>
      <c r="AE19" s="122"/>
      <c r="AF19" s="122"/>
      <c r="AG19" s="122"/>
      <c r="AH19" s="123"/>
      <c r="AI19" s="124" t="str">
        <f>IF(SUM(M19:AH19)&lt;&gt;0,SUM(M19:AH19),"")</f>
        <v/>
      </c>
      <c r="AJ19" s="124"/>
      <c r="AK19" s="124"/>
      <c r="AL19" s="124"/>
      <c r="AM19" s="124"/>
      <c r="AN19" s="124" t="s">
        <v>18</v>
      </c>
      <c r="AO19" s="125"/>
    </row>
    <row r="20" spans="1:41" ht="14.25" thickBot="1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</row>
    <row r="21" spans="1:41" ht="19.5" customHeight="1">
      <c r="B21" s="79" t="s">
        <v>22</v>
      </c>
      <c r="C21" s="80"/>
      <c r="D21" s="80"/>
      <c r="E21" s="80"/>
      <c r="F21" s="80"/>
      <c r="G21" s="81"/>
      <c r="H21" s="90" t="s">
        <v>23</v>
      </c>
      <c r="I21" s="90"/>
      <c r="J21" s="90"/>
      <c r="K21" s="90"/>
      <c r="L21" s="90"/>
      <c r="M21" s="90"/>
      <c r="N21" s="90"/>
      <c r="O21" s="90"/>
      <c r="P21" s="90"/>
      <c r="Q21" s="90"/>
      <c r="R21" s="90" t="s">
        <v>24</v>
      </c>
      <c r="S21" s="90"/>
      <c r="T21" s="90"/>
      <c r="U21" s="90"/>
      <c r="V21" s="90"/>
      <c r="W21" s="90"/>
      <c r="X21" s="90"/>
      <c r="Y21" s="90"/>
      <c r="Z21" s="90"/>
      <c r="AA21" s="90" t="s">
        <v>25</v>
      </c>
      <c r="AB21" s="90"/>
      <c r="AC21" s="90"/>
      <c r="AD21" s="90"/>
      <c r="AE21" s="90"/>
      <c r="AF21" s="90"/>
      <c r="AG21" s="90"/>
      <c r="AH21" s="90"/>
      <c r="AI21" s="109" t="s">
        <v>26</v>
      </c>
      <c r="AJ21" s="110"/>
      <c r="AK21" s="110"/>
      <c r="AL21" s="110"/>
      <c r="AM21" s="110"/>
      <c r="AN21" s="110"/>
      <c r="AO21" s="111"/>
    </row>
    <row r="22" spans="1:41" ht="30" customHeight="1">
      <c r="B22" s="82"/>
      <c r="C22" s="83"/>
      <c r="D22" s="83"/>
      <c r="E22" s="83"/>
      <c r="F22" s="83"/>
      <c r="G22" s="84"/>
      <c r="H22" s="112" t="s">
        <v>27</v>
      </c>
      <c r="I22" s="112"/>
      <c r="J22" s="112"/>
      <c r="K22" s="112"/>
      <c r="L22" s="112"/>
      <c r="M22" s="112"/>
      <c r="N22" s="112"/>
      <c r="O22" s="112"/>
      <c r="P22" s="112"/>
      <c r="Q22" s="112"/>
      <c r="R22" s="71">
        <v>3000</v>
      </c>
      <c r="S22" s="72"/>
      <c r="T22" s="72"/>
      <c r="U22" s="72"/>
      <c r="V22" s="73" t="s">
        <v>28</v>
      </c>
      <c r="W22" s="73"/>
      <c r="X22" s="74">
        <f>COUNTIF(名簿!$I$17:$I$36,"監督")+COUNTIF(名簿!$I$17:$I$36,"コーチ")</f>
        <v>0</v>
      </c>
      <c r="Y22" s="74"/>
      <c r="Z22" s="5" t="s">
        <v>29</v>
      </c>
      <c r="AA22" s="75" t="str">
        <f>IF(R22*X22&lt;&gt;0,R22*X22,"")</f>
        <v/>
      </c>
      <c r="AB22" s="76"/>
      <c r="AC22" s="76"/>
      <c r="AD22" s="76"/>
      <c r="AE22" s="76"/>
      <c r="AF22" s="76"/>
      <c r="AG22" s="77" t="s">
        <v>30</v>
      </c>
      <c r="AH22" s="78"/>
      <c r="AI22" s="2"/>
      <c r="AJ22" s="3"/>
      <c r="AK22" s="3"/>
      <c r="AL22" s="3"/>
      <c r="AM22" s="3"/>
      <c r="AN22" s="3"/>
      <c r="AO22" s="4"/>
    </row>
    <row r="23" spans="1:41" ht="30" customHeight="1">
      <c r="B23" s="82"/>
      <c r="C23" s="83"/>
      <c r="D23" s="83"/>
      <c r="E23" s="83"/>
      <c r="F23" s="83"/>
      <c r="G23" s="84"/>
      <c r="H23" s="70" t="s">
        <v>31</v>
      </c>
      <c r="I23" s="70"/>
      <c r="J23" s="70"/>
      <c r="K23" s="70"/>
      <c r="L23" s="70"/>
      <c r="M23" s="70"/>
      <c r="N23" s="70"/>
      <c r="O23" s="70"/>
      <c r="P23" s="70"/>
      <c r="Q23" s="70"/>
      <c r="R23" s="71">
        <v>3000</v>
      </c>
      <c r="S23" s="72"/>
      <c r="T23" s="72"/>
      <c r="U23" s="72"/>
      <c r="V23" s="73" t="s">
        <v>28</v>
      </c>
      <c r="W23" s="73"/>
      <c r="X23" s="74">
        <f>COUNTIF(名簿!$I$17:$I$36,"組手選手")+COUNTIF(名簿!$I$17:$I$36,"形選手")</f>
        <v>0</v>
      </c>
      <c r="Y23" s="74"/>
      <c r="Z23" s="5" t="s">
        <v>29</v>
      </c>
      <c r="AA23" s="75" t="str">
        <f t="shared" ref="AA23" si="0">IF(R23*X23&lt;&gt;0,R23*X23,"")</f>
        <v/>
      </c>
      <c r="AB23" s="76"/>
      <c r="AC23" s="76"/>
      <c r="AD23" s="76"/>
      <c r="AE23" s="76"/>
      <c r="AF23" s="76"/>
      <c r="AG23" s="77" t="s">
        <v>30</v>
      </c>
      <c r="AH23" s="78"/>
      <c r="AI23" s="64" t="s">
        <v>32</v>
      </c>
      <c r="AJ23" s="65"/>
      <c r="AK23" s="65"/>
      <c r="AL23" s="65"/>
      <c r="AM23" s="65"/>
      <c r="AN23" s="65"/>
      <c r="AO23" s="66"/>
    </row>
    <row r="24" spans="1:41" ht="30" customHeight="1">
      <c r="B24" s="82"/>
      <c r="C24" s="83"/>
      <c r="D24" s="83"/>
      <c r="E24" s="83"/>
      <c r="F24" s="83"/>
      <c r="G24" s="84"/>
      <c r="H24" s="91" t="s">
        <v>83</v>
      </c>
      <c r="I24" s="91"/>
      <c r="J24" s="91"/>
      <c r="K24" s="91"/>
      <c r="L24" s="91"/>
      <c r="M24" s="91"/>
      <c r="N24" s="91"/>
      <c r="O24" s="91"/>
      <c r="P24" s="91"/>
      <c r="Q24" s="91"/>
      <c r="R24" s="92" t="s">
        <v>33</v>
      </c>
      <c r="S24" s="92"/>
      <c r="T24" s="92"/>
      <c r="U24" s="92"/>
      <c r="V24" s="92"/>
      <c r="W24" s="92"/>
      <c r="X24" s="92"/>
      <c r="Y24" s="92"/>
      <c r="Z24" s="92"/>
      <c r="AA24" s="93"/>
      <c r="AB24" s="94"/>
      <c r="AC24" s="94"/>
      <c r="AD24" s="94"/>
      <c r="AE24" s="94"/>
      <c r="AF24" s="94"/>
      <c r="AG24" s="77" t="s">
        <v>30</v>
      </c>
      <c r="AH24" s="78"/>
      <c r="AI24" s="64" t="s">
        <v>63</v>
      </c>
      <c r="AJ24" s="65"/>
      <c r="AK24" s="65"/>
      <c r="AL24" s="65"/>
      <c r="AM24" s="65"/>
      <c r="AN24" s="65"/>
      <c r="AO24" s="66"/>
    </row>
    <row r="25" spans="1:41" ht="30" customHeight="1" thickBot="1">
      <c r="B25" s="85"/>
      <c r="C25" s="86"/>
      <c r="D25" s="86"/>
      <c r="E25" s="86"/>
      <c r="F25" s="86"/>
      <c r="G25" s="87"/>
      <c r="H25" s="103" t="s">
        <v>84</v>
      </c>
      <c r="I25" s="103"/>
      <c r="J25" s="103"/>
      <c r="K25" s="103"/>
      <c r="L25" s="103"/>
      <c r="M25" s="103"/>
      <c r="N25" s="103"/>
      <c r="O25" s="103"/>
      <c r="P25" s="103"/>
      <c r="Q25" s="103"/>
      <c r="R25" s="104" t="s">
        <v>66</v>
      </c>
      <c r="S25" s="104"/>
      <c r="T25" s="104"/>
      <c r="U25" s="104"/>
      <c r="V25" s="104"/>
      <c r="W25" s="104"/>
      <c r="X25" s="104"/>
      <c r="Y25" s="104"/>
      <c r="Z25" s="104"/>
      <c r="AA25" s="105">
        <f>+名簿!M39</f>
        <v>0</v>
      </c>
      <c r="AB25" s="106"/>
      <c r="AC25" s="106"/>
      <c r="AD25" s="106"/>
      <c r="AE25" s="106"/>
      <c r="AF25" s="106"/>
      <c r="AG25" s="107" t="s">
        <v>30</v>
      </c>
      <c r="AH25" s="108"/>
      <c r="AI25" s="64" t="s">
        <v>64</v>
      </c>
      <c r="AJ25" s="65"/>
      <c r="AK25" s="65"/>
      <c r="AL25" s="65"/>
      <c r="AM25" s="65"/>
      <c r="AN25" s="65"/>
      <c r="AO25" s="66"/>
    </row>
    <row r="26" spans="1:41" ht="30" customHeight="1" thickBot="1">
      <c r="B26" s="88"/>
      <c r="C26" s="89"/>
      <c r="D26" s="89"/>
      <c r="E26" s="89"/>
      <c r="F26" s="89"/>
      <c r="G26" s="89"/>
      <c r="H26" s="95" t="s">
        <v>85</v>
      </c>
      <c r="I26" s="96"/>
      <c r="J26" s="96"/>
      <c r="K26" s="96"/>
      <c r="L26" s="96"/>
      <c r="M26" s="96"/>
      <c r="N26" s="96"/>
      <c r="O26" s="96"/>
      <c r="P26" s="96"/>
      <c r="Q26" s="96"/>
      <c r="R26" s="97"/>
      <c r="S26" s="97"/>
      <c r="T26" s="97"/>
      <c r="U26" s="97"/>
      <c r="V26" s="97"/>
      <c r="W26" s="97"/>
      <c r="X26" s="97"/>
      <c r="Y26" s="97"/>
      <c r="Z26" s="98"/>
      <c r="AA26" s="99">
        <f>SUM(AA22:AF25)</f>
        <v>0</v>
      </c>
      <c r="AB26" s="100"/>
      <c r="AC26" s="100"/>
      <c r="AD26" s="100"/>
      <c r="AE26" s="100"/>
      <c r="AF26" s="100"/>
      <c r="AG26" s="101" t="s">
        <v>30</v>
      </c>
      <c r="AH26" s="102"/>
      <c r="AI26" s="67" t="s">
        <v>65</v>
      </c>
      <c r="AJ26" s="68"/>
      <c r="AK26" s="68"/>
      <c r="AL26" s="68"/>
      <c r="AM26" s="68"/>
      <c r="AN26" s="68"/>
      <c r="AO26" s="69"/>
    </row>
    <row r="27" spans="1:41" ht="18" customHeight="1">
      <c r="B27" s="55" t="s">
        <v>34</v>
      </c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</row>
    <row r="28" spans="1:41" ht="33" customHeight="1">
      <c r="A28" s="56"/>
      <c r="B28" s="57"/>
      <c r="C28" s="58" t="s">
        <v>67</v>
      </c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60"/>
    </row>
    <row r="29" spans="1:41" ht="23.45" customHeight="1">
      <c r="C29" s="61" t="s">
        <v>92</v>
      </c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3"/>
    </row>
    <row r="30" spans="1:41" ht="21">
      <c r="N30" ph="1"/>
      <c r="O30" ph="1"/>
      <c r="P30" ph="1"/>
      <c r="Q30" ph="1"/>
      <c r="R30" ph="1"/>
      <c r="S30" ph="1"/>
      <c r="T30" ph="1"/>
      <c r="U30" ph="1"/>
    </row>
    <row r="31" spans="1:41" ht="21">
      <c r="N31" ph="1"/>
      <c r="O31" ph="1"/>
      <c r="P31" ph="1"/>
      <c r="Q31" ph="1"/>
      <c r="R31" ph="1"/>
      <c r="S31" ph="1"/>
      <c r="T31" ph="1"/>
      <c r="U31" ph="1"/>
    </row>
    <row r="32" spans="1:41" ht="21">
      <c r="N32" ph="1"/>
      <c r="O32" ph="1"/>
      <c r="P32" ph="1"/>
      <c r="Q32" ph="1"/>
      <c r="R32" ph="1"/>
      <c r="S32" ph="1"/>
      <c r="T32" ph="1"/>
      <c r="U32" ph="1"/>
    </row>
    <row r="35" spans="14:21" ht="21">
      <c r="N35" ph="1"/>
      <c r="O35" ph="1"/>
      <c r="P35" ph="1"/>
      <c r="Q35" ph="1"/>
      <c r="R35" ph="1"/>
      <c r="S35" ph="1"/>
      <c r="T35" ph="1"/>
      <c r="U35" ph="1"/>
    </row>
    <row r="38" spans="14:21" ht="21">
      <c r="N38" ph="1"/>
      <c r="O38" ph="1"/>
      <c r="P38" ph="1"/>
      <c r="Q38" ph="1"/>
      <c r="R38" ph="1"/>
      <c r="S38" ph="1"/>
      <c r="T38" ph="1"/>
      <c r="U38" ph="1"/>
    </row>
    <row r="39" spans="14:21" ht="21">
      <c r="N39" ph="1"/>
      <c r="O39" ph="1"/>
      <c r="P39" ph="1"/>
      <c r="Q39" ph="1"/>
      <c r="R39" ph="1"/>
      <c r="S39" ph="1"/>
      <c r="T39" ph="1"/>
      <c r="U39" ph="1"/>
    </row>
    <row r="40" spans="14:21" ht="21">
      <c r="N40" ph="1"/>
      <c r="O40" ph="1"/>
      <c r="P40" ph="1"/>
      <c r="Q40" ph="1"/>
      <c r="R40" ph="1"/>
      <c r="S40" ph="1"/>
      <c r="T40" ph="1"/>
      <c r="U40" ph="1"/>
    </row>
    <row r="41" spans="14:21" ht="21">
      <c r="N41" ph="1"/>
      <c r="O41" ph="1"/>
      <c r="P41" ph="1"/>
      <c r="Q41" ph="1"/>
      <c r="R41" ph="1"/>
      <c r="S41" ph="1"/>
      <c r="T41" ph="1"/>
      <c r="U41" ph="1"/>
    </row>
    <row r="42" spans="14:21" ht="21">
      <c r="N42" ph="1"/>
      <c r="O42" ph="1"/>
      <c r="P42" ph="1"/>
      <c r="Q42" ph="1"/>
      <c r="R42" ph="1"/>
      <c r="S42" ph="1"/>
      <c r="T42" ph="1"/>
      <c r="U42" ph="1"/>
    </row>
    <row r="43" spans="14:21" ht="21">
      <c r="N43" ph="1"/>
      <c r="O43" ph="1"/>
      <c r="P43" ph="1"/>
      <c r="Q43" ph="1"/>
      <c r="R43" ph="1"/>
      <c r="S43" ph="1"/>
      <c r="T43" ph="1"/>
      <c r="U43" ph="1"/>
    </row>
    <row r="44" spans="14:21" ht="21">
      <c r="N44" ph="1"/>
      <c r="O44" ph="1"/>
      <c r="P44" ph="1"/>
      <c r="Q44" ph="1"/>
      <c r="R44" ph="1"/>
      <c r="S44" ph="1"/>
      <c r="T44" ph="1"/>
      <c r="U44" ph="1"/>
    </row>
    <row r="45" spans="14:21" ht="21">
      <c r="N45" ph="1"/>
      <c r="O45" ph="1"/>
      <c r="P45" ph="1"/>
      <c r="Q45" ph="1"/>
      <c r="R45" ph="1"/>
      <c r="S45" ph="1"/>
      <c r="T45" ph="1"/>
      <c r="U45" ph="1"/>
    </row>
    <row r="46" spans="14:21" ht="21">
      <c r="N46" ph="1"/>
      <c r="O46" ph="1"/>
      <c r="P46" ph="1"/>
      <c r="Q46" ph="1"/>
      <c r="R46" ph="1"/>
      <c r="S46" ph="1"/>
      <c r="T46" ph="1"/>
      <c r="U46" ph="1"/>
    </row>
    <row r="47" spans="14:21" ht="21">
      <c r="N47" ph="1"/>
      <c r="O47" ph="1"/>
      <c r="P47" ph="1"/>
      <c r="Q47" ph="1"/>
      <c r="R47" ph="1"/>
      <c r="S47" ph="1"/>
      <c r="T47" ph="1"/>
      <c r="U47" ph="1"/>
    </row>
    <row r="48" spans="14:21" ht="21">
      <c r="N48" ph="1"/>
      <c r="O48" ph="1"/>
      <c r="P48" ph="1"/>
      <c r="Q48" ph="1"/>
      <c r="R48" ph="1"/>
      <c r="S48" ph="1"/>
      <c r="T48" ph="1"/>
      <c r="U48" ph="1"/>
    </row>
    <row r="60" spans="14:21" ht="21">
      <c r="N60" ph="1"/>
      <c r="O60" ph="1"/>
      <c r="P60" ph="1"/>
      <c r="Q60" ph="1"/>
      <c r="R60" ph="1"/>
      <c r="S60" ph="1"/>
      <c r="T60" ph="1"/>
      <c r="U60" ph="1"/>
    </row>
    <row r="61" spans="14:21" ht="21">
      <c r="N61" ph="1"/>
      <c r="O61" ph="1"/>
      <c r="P61" ph="1"/>
      <c r="Q61" ph="1"/>
      <c r="R61" ph="1"/>
      <c r="S61" ph="1"/>
      <c r="T61" ph="1"/>
      <c r="U61" ph="1"/>
    </row>
    <row r="62" spans="14:21" ht="21">
      <c r="N62" ph="1"/>
      <c r="O62" ph="1"/>
      <c r="P62" ph="1"/>
      <c r="Q62" ph="1"/>
      <c r="R62" ph="1"/>
      <c r="S62" ph="1"/>
      <c r="T62" ph="1"/>
      <c r="U62" ph="1"/>
    </row>
    <row r="63" spans="14:21" ht="21">
      <c r="N63" ph="1"/>
      <c r="O63" ph="1"/>
      <c r="P63" ph="1"/>
      <c r="Q63" ph="1"/>
      <c r="R63" ph="1"/>
      <c r="S63" ph="1"/>
      <c r="T63" ph="1"/>
      <c r="U63" ph="1"/>
    </row>
  </sheetData>
  <mergeCells count="103">
    <mergeCell ref="X6:AA6"/>
    <mergeCell ref="AB6:AO6"/>
    <mergeCell ref="H7:L7"/>
    <mergeCell ref="M7:W7"/>
    <mergeCell ref="X7:AA7"/>
    <mergeCell ref="AB7:AO7"/>
    <mergeCell ref="A1:AP1"/>
    <mergeCell ref="B2:I2"/>
    <mergeCell ref="J2:AO2"/>
    <mergeCell ref="B4:G7"/>
    <mergeCell ref="H4:L4"/>
    <mergeCell ref="M4:AO4"/>
    <mergeCell ref="H5:L5"/>
    <mergeCell ref="M5:AO5"/>
    <mergeCell ref="H6:L6"/>
    <mergeCell ref="M6:W6"/>
    <mergeCell ref="A3:AP3"/>
    <mergeCell ref="B14:G19"/>
    <mergeCell ref="H14:L15"/>
    <mergeCell ref="M14:V14"/>
    <mergeCell ref="W14:AH14"/>
    <mergeCell ref="AI14:AO15"/>
    <mergeCell ref="M15:Q15"/>
    <mergeCell ref="R15:V15"/>
    <mergeCell ref="B9:G12"/>
    <mergeCell ref="H9:L9"/>
    <mergeCell ref="M9:AO9"/>
    <mergeCell ref="H10:L10"/>
    <mergeCell ref="M10:AO10"/>
    <mergeCell ref="H11:L11"/>
    <mergeCell ref="M11:W11"/>
    <mergeCell ref="X11:AA11"/>
    <mergeCell ref="AB11:AO11"/>
    <mergeCell ref="H12:L12"/>
    <mergeCell ref="W15:AB15"/>
    <mergeCell ref="AC15:AH15"/>
    <mergeCell ref="H16:L16"/>
    <mergeCell ref="M16:Q16"/>
    <mergeCell ref="R16:V16"/>
    <mergeCell ref="W16:AB16"/>
    <mergeCell ref="AC16:AH16"/>
    <mergeCell ref="M12:W12"/>
    <mergeCell ref="X12:AA12"/>
    <mergeCell ref="AB12:AO12"/>
    <mergeCell ref="AI16:AM16"/>
    <mergeCell ref="AN16:AO16"/>
    <mergeCell ref="H17:L17"/>
    <mergeCell ref="M17:Q17"/>
    <mergeCell ref="R17:V17"/>
    <mergeCell ref="W17:AB17"/>
    <mergeCell ref="AC17:AH17"/>
    <mergeCell ref="AI17:AM17"/>
    <mergeCell ref="AN17:AO17"/>
    <mergeCell ref="AN18:AO18"/>
    <mergeCell ref="H19:L19"/>
    <mergeCell ref="M19:Q19"/>
    <mergeCell ref="R19:V19"/>
    <mergeCell ref="W19:AB19"/>
    <mergeCell ref="AC19:AH19"/>
    <mergeCell ref="AI19:AM19"/>
    <mergeCell ref="AN19:AO19"/>
    <mergeCell ref="H18:L18"/>
    <mergeCell ref="M18:Q18"/>
    <mergeCell ref="R18:V18"/>
    <mergeCell ref="W18:AB18"/>
    <mergeCell ref="AC18:AH18"/>
    <mergeCell ref="AI18:AM18"/>
    <mergeCell ref="AG26:AH26"/>
    <mergeCell ref="H25:Q25"/>
    <mergeCell ref="R25:Z25"/>
    <mergeCell ref="AA25:AF25"/>
    <mergeCell ref="AG25:AH25"/>
    <mergeCell ref="AI21:AO21"/>
    <mergeCell ref="H22:Q22"/>
    <mergeCell ref="R22:U22"/>
    <mergeCell ref="V22:W22"/>
    <mergeCell ref="X22:Y22"/>
    <mergeCell ref="AA22:AF22"/>
    <mergeCell ref="AG22:AH22"/>
    <mergeCell ref="B27:AO27"/>
    <mergeCell ref="A28:B28"/>
    <mergeCell ref="C28:AN28"/>
    <mergeCell ref="C29:AN29"/>
    <mergeCell ref="AI25:AO25"/>
    <mergeCell ref="AI26:AO26"/>
    <mergeCell ref="AI23:AO23"/>
    <mergeCell ref="AI24:AO24"/>
    <mergeCell ref="H23:Q23"/>
    <mergeCell ref="R23:U23"/>
    <mergeCell ref="V23:W23"/>
    <mergeCell ref="X23:Y23"/>
    <mergeCell ref="AA23:AF23"/>
    <mergeCell ref="AG23:AH23"/>
    <mergeCell ref="B21:G26"/>
    <mergeCell ref="H21:Q21"/>
    <mergeCell ref="R21:Z21"/>
    <mergeCell ref="AA21:AH21"/>
    <mergeCell ref="H24:Q24"/>
    <mergeCell ref="R24:Z24"/>
    <mergeCell ref="AA24:AF24"/>
    <mergeCell ref="AG24:AH24"/>
    <mergeCell ref="H26:Z26"/>
    <mergeCell ref="AA26:AF26"/>
  </mergeCells>
  <phoneticPr fontId="1"/>
  <conditionalFormatting sqref="J2 M4:AO5 M6:W7 AB6:AO7 M9:AO10 M11:W12 AB11:AO12 M16:V18 W17:AH17 AA24">
    <cfRule type="containsBlanks" dxfId="3" priority="6">
      <formula>LEN(TRIM(J2))=0</formula>
    </cfRule>
  </conditionalFormatting>
  <dataValidations count="1">
    <dataValidation type="list" allowBlank="1" showInputMessage="1" showErrorMessage="1" sqref="AA24:AF24" xr:uid="{9F906759-36E6-4D98-AC90-F1B9FE6852E8}">
      <formula1>"20000"</formula1>
    </dataValidation>
  </dataValidations>
  <printOptions horizontalCentered="1" verticalCentered="1"/>
  <pageMargins left="0.59055118110236227" right="0.39370078740157483" top="0.39370078740157483" bottom="0.39370078740157483" header="0.31496062992125984" footer="0.31496062992125984"/>
  <pageSetup paperSize="9" scale="93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08FE1-F793-440C-BCC3-D056F9D30909}">
  <dimension ref="A1:W97"/>
  <sheetViews>
    <sheetView showZeros="0" tabSelected="1" view="pageBreakPreview" topLeftCell="A32" zoomScaleNormal="100" zoomScaleSheetLayoutView="100" workbookViewId="0">
      <selection activeCell="M39" sqref="M39:U39"/>
    </sheetView>
  </sheetViews>
  <sheetFormatPr defaultColWidth="8.875" defaultRowHeight="15.75"/>
  <cols>
    <col min="1" max="1" width="7.125" style="17" customWidth="1"/>
    <col min="2" max="2" width="5.625" style="17" customWidth="1"/>
    <col min="3" max="3" width="2.875" style="17" customWidth="1"/>
    <col min="4" max="4" width="7.125" style="17" customWidth="1"/>
    <col min="5" max="5" width="5.875" style="17" customWidth="1"/>
    <col min="6" max="6" width="10" style="17" customWidth="1"/>
    <col min="7" max="7" width="6.125" style="17" customWidth="1"/>
    <col min="8" max="8" width="7.625" style="17" customWidth="1"/>
    <col min="9" max="9" width="8" style="17" customWidth="1"/>
    <col min="10" max="10" width="3.125" style="17" customWidth="1"/>
    <col min="11" max="11" width="3.25" style="17" customWidth="1"/>
    <col min="12" max="21" width="3.125" style="17" customWidth="1"/>
    <col min="22" max="23" width="4.875" style="17" customWidth="1"/>
    <col min="24" max="16384" width="8.875" style="6"/>
  </cols>
  <sheetData>
    <row r="1" spans="1:23" ht="22.9" customHeight="1">
      <c r="A1" s="282" t="s">
        <v>70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  <c r="V1" s="282"/>
      <c r="W1" s="282"/>
    </row>
    <row r="2" spans="1:23" ht="8.25" customHeight="1" thickBot="1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31.5" customHeight="1" thickBot="1">
      <c r="A3" s="283" t="s">
        <v>93</v>
      </c>
      <c r="B3" s="284"/>
      <c r="C3" s="284"/>
      <c r="D3" s="284"/>
      <c r="E3" s="284"/>
      <c r="F3" s="284"/>
      <c r="G3" s="284"/>
      <c r="H3" s="285"/>
      <c r="I3" s="286" t="s">
        <v>42</v>
      </c>
      <c r="J3" s="287"/>
      <c r="K3" s="287"/>
      <c r="L3" s="303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5"/>
    </row>
    <row r="4" spans="1:23" ht="28.15" customHeight="1">
      <c r="A4" s="288" t="s">
        <v>43</v>
      </c>
      <c r="B4" s="290">
        <f>参加申込!J2</f>
        <v>0</v>
      </c>
      <c r="C4" s="291"/>
      <c r="D4" s="291"/>
      <c r="E4" s="291"/>
      <c r="F4" s="291"/>
      <c r="G4" s="292"/>
      <c r="H4" s="296" t="s">
        <v>44</v>
      </c>
      <c r="I4" s="266" t="s">
        <v>45</v>
      </c>
      <c r="J4" s="267"/>
      <c r="K4" s="267"/>
      <c r="L4" s="272">
        <f>参加申込!AB6</f>
        <v>0</v>
      </c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4"/>
    </row>
    <row r="5" spans="1:23" ht="13.9" customHeight="1">
      <c r="A5" s="289"/>
      <c r="B5" s="293"/>
      <c r="C5" s="294"/>
      <c r="D5" s="294"/>
      <c r="E5" s="294"/>
      <c r="F5" s="294"/>
      <c r="G5" s="295"/>
      <c r="H5" s="297"/>
      <c r="I5" s="266" t="s">
        <v>46</v>
      </c>
      <c r="J5" s="267"/>
      <c r="K5" s="267"/>
      <c r="L5" s="276">
        <f>参加申込!M7</f>
        <v>0</v>
      </c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8"/>
    </row>
    <row r="6" spans="1:23" ht="13.9" customHeight="1">
      <c r="A6" s="258" t="s">
        <v>47</v>
      </c>
      <c r="B6" s="260">
        <f>参加申込!M4</f>
        <v>0</v>
      </c>
      <c r="C6" s="261"/>
      <c r="D6" s="261"/>
      <c r="E6" s="261"/>
      <c r="F6" s="261"/>
      <c r="G6" s="262"/>
      <c r="H6" s="297"/>
      <c r="I6" s="299"/>
      <c r="J6" s="300"/>
      <c r="K6" s="300"/>
      <c r="L6" s="279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1"/>
    </row>
    <row r="7" spans="1:23" ht="28.15" customHeight="1">
      <c r="A7" s="259"/>
      <c r="B7" s="263"/>
      <c r="C7" s="264"/>
      <c r="D7" s="264"/>
      <c r="E7" s="264"/>
      <c r="F7" s="264"/>
      <c r="G7" s="265"/>
      <c r="H7" s="298"/>
      <c r="I7" s="299" t="s">
        <v>48</v>
      </c>
      <c r="J7" s="300"/>
      <c r="K7" s="300"/>
      <c r="L7" s="275">
        <f>参加申込!M6</f>
        <v>0</v>
      </c>
      <c r="M7" s="273"/>
      <c r="N7" s="273"/>
      <c r="O7" s="273"/>
      <c r="P7" s="273"/>
      <c r="Q7" s="273"/>
      <c r="R7" s="273"/>
      <c r="S7" s="273"/>
      <c r="T7" s="273"/>
      <c r="U7" s="273"/>
      <c r="V7" s="273"/>
      <c r="W7" s="274"/>
    </row>
    <row r="8" spans="1:23" ht="13.9" customHeight="1">
      <c r="A8" s="301" t="s">
        <v>69</v>
      </c>
      <c r="B8" s="266">
        <f>参加申込!AB7</f>
        <v>0</v>
      </c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8"/>
    </row>
    <row r="9" spans="1:23" ht="13.9" customHeight="1" thickBot="1">
      <c r="A9" s="302"/>
      <c r="B9" s="269"/>
      <c r="C9" s="270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1"/>
    </row>
    <row r="10" spans="1:23" ht="8.25" customHeight="1" thickBot="1">
      <c r="A10" s="9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ht="15" customHeight="1">
      <c r="A11" s="306" t="s">
        <v>49</v>
      </c>
      <c r="B11" s="318" t="s">
        <v>87</v>
      </c>
      <c r="C11" s="319"/>
      <c r="D11" s="319"/>
      <c r="E11" s="324" t="s">
        <v>86</v>
      </c>
      <c r="F11" s="325"/>
      <c r="G11" s="309" t="s">
        <v>50</v>
      </c>
      <c r="H11" s="309" t="s">
        <v>35</v>
      </c>
      <c r="I11" s="312" t="s">
        <v>51</v>
      </c>
      <c r="J11" s="229" t="s">
        <v>75</v>
      </c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1"/>
      <c r="V11" s="213" t="s">
        <v>80</v>
      </c>
      <c r="W11" s="216"/>
    </row>
    <row r="12" spans="1:23" ht="16.899999999999999" customHeight="1">
      <c r="A12" s="307"/>
      <c r="B12" s="320"/>
      <c r="C12" s="321"/>
      <c r="D12" s="321"/>
      <c r="E12" s="326"/>
      <c r="F12" s="327"/>
      <c r="G12" s="310"/>
      <c r="H12" s="310"/>
      <c r="I12" s="313"/>
      <c r="J12" s="334" t="s">
        <v>90</v>
      </c>
      <c r="K12" s="335"/>
      <c r="L12" s="335"/>
      <c r="M12" s="335"/>
      <c r="N12" s="335"/>
      <c r="O12" s="335"/>
      <c r="P12" s="335"/>
      <c r="Q12" s="335"/>
      <c r="R12" s="335"/>
      <c r="S12" s="240" t="s">
        <v>91</v>
      </c>
      <c r="T12" s="240"/>
      <c r="U12" s="241"/>
      <c r="V12" s="214"/>
      <c r="W12" s="217"/>
    </row>
    <row r="13" spans="1:23" ht="16.899999999999999" customHeight="1">
      <c r="A13" s="307"/>
      <c r="B13" s="320"/>
      <c r="C13" s="321"/>
      <c r="D13" s="321"/>
      <c r="E13" s="326"/>
      <c r="F13" s="327"/>
      <c r="G13" s="310"/>
      <c r="H13" s="310"/>
      <c r="I13" s="313"/>
      <c r="J13" s="336"/>
      <c r="K13" s="337"/>
      <c r="L13" s="337"/>
      <c r="M13" s="337"/>
      <c r="N13" s="337"/>
      <c r="O13" s="337"/>
      <c r="P13" s="337"/>
      <c r="Q13" s="337"/>
      <c r="R13" s="337"/>
      <c r="S13" s="242"/>
      <c r="T13" s="242"/>
      <c r="U13" s="218"/>
      <c r="V13" s="214"/>
      <c r="W13" s="217"/>
    </row>
    <row r="14" spans="1:23" ht="27" customHeight="1">
      <c r="A14" s="308"/>
      <c r="B14" s="322"/>
      <c r="C14" s="323"/>
      <c r="D14" s="323"/>
      <c r="E14" s="328"/>
      <c r="F14" s="329"/>
      <c r="G14" s="311"/>
      <c r="H14" s="311"/>
      <c r="I14" s="314"/>
      <c r="J14" s="315" t="s">
        <v>95</v>
      </c>
      <c r="K14" s="316"/>
      <c r="L14" s="316"/>
      <c r="M14" s="317" t="s">
        <v>96</v>
      </c>
      <c r="N14" s="317"/>
      <c r="O14" s="317"/>
      <c r="P14" s="338" t="s">
        <v>97</v>
      </c>
      <c r="Q14" s="338"/>
      <c r="R14" s="338"/>
      <c r="S14" s="338" t="s">
        <v>98</v>
      </c>
      <c r="T14" s="338"/>
      <c r="U14" s="380"/>
      <c r="V14" s="215"/>
      <c r="W14" s="218"/>
    </row>
    <row r="15" spans="1:23" ht="26.45" customHeight="1">
      <c r="A15" s="330" t="s">
        <v>52</v>
      </c>
      <c r="B15" s="249" t="s">
        <v>71</v>
      </c>
      <c r="C15" s="250"/>
      <c r="D15" s="250"/>
      <c r="E15" s="253" t="s">
        <v>72</v>
      </c>
      <c r="F15" s="253"/>
      <c r="G15" s="10" t="s">
        <v>53</v>
      </c>
      <c r="H15" s="10">
        <v>45</v>
      </c>
      <c r="I15" s="11" t="s">
        <v>54</v>
      </c>
      <c r="J15" s="332"/>
      <c r="K15" s="234"/>
      <c r="L15" s="234"/>
      <c r="M15" s="234" t="s">
        <v>39</v>
      </c>
      <c r="N15" s="234"/>
      <c r="O15" s="234"/>
      <c r="P15" s="234" t="s">
        <v>39</v>
      </c>
      <c r="Q15" s="234"/>
      <c r="R15" s="234"/>
      <c r="S15" s="234" t="s">
        <v>39</v>
      </c>
      <c r="T15" s="234"/>
      <c r="U15" s="235"/>
      <c r="V15" s="42"/>
      <c r="W15" s="32"/>
    </row>
    <row r="16" spans="1:23" ht="26.45" customHeight="1" thickBot="1">
      <c r="A16" s="331"/>
      <c r="B16" s="251" t="s">
        <v>73</v>
      </c>
      <c r="C16" s="252"/>
      <c r="D16" s="252"/>
      <c r="E16" s="254" t="s">
        <v>74</v>
      </c>
      <c r="F16" s="254"/>
      <c r="G16" s="12" t="s">
        <v>55</v>
      </c>
      <c r="H16" s="12">
        <v>20</v>
      </c>
      <c r="I16" s="30" t="s">
        <v>82</v>
      </c>
      <c r="J16" s="333" t="s">
        <v>39</v>
      </c>
      <c r="K16" s="255"/>
      <c r="L16" s="255"/>
      <c r="M16" s="255"/>
      <c r="N16" s="255"/>
      <c r="O16" s="255"/>
      <c r="P16" s="255"/>
      <c r="Q16" s="255"/>
      <c r="R16" s="255"/>
      <c r="S16" s="236" t="s">
        <v>39</v>
      </c>
      <c r="T16" s="236"/>
      <c r="U16" s="237"/>
      <c r="V16" s="43" t="s">
        <v>88</v>
      </c>
      <c r="W16" s="44"/>
    </row>
    <row r="17" spans="1:23" ht="26.45" customHeight="1" thickTop="1">
      <c r="A17" s="13">
        <v>1</v>
      </c>
      <c r="B17" s="246"/>
      <c r="C17" s="247"/>
      <c r="D17" s="247"/>
      <c r="E17" s="248"/>
      <c r="F17" s="248"/>
      <c r="G17" s="25"/>
      <c r="H17" s="40"/>
      <c r="I17" s="26"/>
      <c r="J17" s="256"/>
      <c r="K17" s="257"/>
      <c r="L17" s="257"/>
      <c r="M17" s="238"/>
      <c r="N17" s="238"/>
      <c r="O17" s="238"/>
      <c r="P17" s="238"/>
      <c r="Q17" s="238"/>
      <c r="R17" s="238"/>
      <c r="S17" s="238"/>
      <c r="T17" s="238"/>
      <c r="U17" s="239"/>
      <c r="V17" s="33"/>
      <c r="W17" s="34"/>
    </row>
    <row r="18" spans="1:23" ht="26.45" customHeight="1">
      <c r="A18" s="14">
        <v>2</v>
      </c>
      <c r="B18" s="243"/>
      <c r="C18" s="244"/>
      <c r="D18" s="244"/>
      <c r="E18" s="245"/>
      <c r="F18" s="245"/>
      <c r="G18" s="27"/>
      <c r="H18" s="41"/>
      <c r="I18" s="28"/>
      <c r="J18" s="221"/>
      <c r="K18" s="222"/>
      <c r="L18" s="222"/>
      <c r="M18" s="219"/>
      <c r="N18" s="219"/>
      <c r="O18" s="219"/>
      <c r="P18" s="219"/>
      <c r="Q18" s="219"/>
      <c r="R18" s="219"/>
      <c r="S18" s="219"/>
      <c r="T18" s="219"/>
      <c r="U18" s="220"/>
      <c r="V18" s="35"/>
      <c r="W18" s="36"/>
    </row>
    <row r="19" spans="1:23" ht="26.45" customHeight="1">
      <c r="A19" s="14">
        <v>3</v>
      </c>
      <c r="B19" s="243"/>
      <c r="C19" s="244"/>
      <c r="D19" s="244"/>
      <c r="E19" s="245"/>
      <c r="F19" s="245"/>
      <c r="G19" s="27"/>
      <c r="H19" s="41"/>
      <c r="I19" s="28"/>
      <c r="J19" s="221"/>
      <c r="K19" s="222"/>
      <c r="L19" s="222"/>
      <c r="M19" s="219"/>
      <c r="N19" s="219"/>
      <c r="O19" s="219"/>
      <c r="P19" s="219"/>
      <c r="Q19" s="219"/>
      <c r="R19" s="219"/>
      <c r="S19" s="219"/>
      <c r="T19" s="219"/>
      <c r="U19" s="220"/>
      <c r="V19" s="35"/>
      <c r="W19" s="36"/>
    </row>
    <row r="20" spans="1:23" ht="26.45" customHeight="1">
      <c r="A20" s="14">
        <v>4</v>
      </c>
      <c r="B20" s="243"/>
      <c r="C20" s="244"/>
      <c r="D20" s="244"/>
      <c r="E20" s="245"/>
      <c r="F20" s="245"/>
      <c r="G20" s="27"/>
      <c r="H20" s="41"/>
      <c r="I20" s="28"/>
      <c r="J20" s="221"/>
      <c r="K20" s="222"/>
      <c r="L20" s="222"/>
      <c r="M20" s="219"/>
      <c r="N20" s="219"/>
      <c r="O20" s="219"/>
      <c r="P20" s="219"/>
      <c r="Q20" s="219"/>
      <c r="R20" s="219"/>
      <c r="S20" s="219"/>
      <c r="T20" s="219"/>
      <c r="U20" s="220"/>
      <c r="V20" s="35"/>
      <c r="W20" s="36"/>
    </row>
    <row r="21" spans="1:23" ht="26.45" customHeight="1">
      <c r="A21" s="14">
        <v>5</v>
      </c>
      <c r="B21" s="243"/>
      <c r="C21" s="244"/>
      <c r="D21" s="244"/>
      <c r="E21" s="245"/>
      <c r="F21" s="245"/>
      <c r="G21" s="27"/>
      <c r="H21" s="41"/>
      <c r="I21" s="28"/>
      <c r="J21" s="221"/>
      <c r="K21" s="222"/>
      <c r="L21" s="222"/>
      <c r="M21" s="219"/>
      <c r="N21" s="219"/>
      <c r="O21" s="219"/>
      <c r="P21" s="219"/>
      <c r="Q21" s="219"/>
      <c r="R21" s="219"/>
      <c r="S21" s="219"/>
      <c r="T21" s="219"/>
      <c r="U21" s="220"/>
      <c r="V21" s="35"/>
      <c r="W21" s="36"/>
    </row>
    <row r="22" spans="1:23" ht="26.45" customHeight="1">
      <c r="A22" s="14">
        <v>6</v>
      </c>
      <c r="B22" s="243"/>
      <c r="C22" s="244"/>
      <c r="D22" s="244"/>
      <c r="E22" s="245"/>
      <c r="F22" s="245"/>
      <c r="G22" s="27"/>
      <c r="H22" s="41"/>
      <c r="I22" s="28"/>
      <c r="J22" s="221"/>
      <c r="K22" s="222"/>
      <c r="L22" s="222"/>
      <c r="M22" s="219"/>
      <c r="N22" s="219"/>
      <c r="O22" s="219"/>
      <c r="P22" s="219"/>
      <c r="Q22" s="219"/>
      <c r="R22" s="219"/>
      <c r="S22" s="219"/>
      <c r="T22" s="219"/>
      <c r="U22" s="220"/>
      <c r="V22" s="35"/>
      <c r="W22" s="36"/>
    </row>
    <row r="23" spans="1:23" ht="26.45" customHeight="1">
      <c r="A23" s="14">
        <v>7</v>
      </c>
      <c r="B23" s="243"/>
      <c r="C23" s="244"/>
      <c r="D23" s="244"/>
      <c r="E23" s="245"/>
      <c r="F23" s="245"/>
      <c r="G23" s="27"/>
      <c r="H23" s="41"/>
      <c r="I23" s="28"/>
      <c r="J23" s="221"/>
      <c r="K23" s="222"/>
      <c r="L23" s="222"/>
      <c r="M23" s="219"/>
      <c r="N23" s="219"/>
      <c r="O23" s="219"/>
      <c r="P23" s="219"/>
      <c r="Q23" s="219"/>
      <c r="R23" s="219"/>
      <c r="S23" s="219"/>
      <c r="T23" s="219"/>
      <c r="U23" s="220"/>
      <c r="V23" s="35"/>
      <c r="W23" s="36"/>
    </row>
    <row r="24" spans="1:23" ht="26.45" customHeight="1">
      <c r="A24" s="14">
        <v>8</v>
      </c>
      <c r="B24" s="243"/>
      <c r="C24" s="244"/>
      <c r="D24" s="244"/>
      <c r="E24" s="245"/>
      <c r="F24" s="245"/>
      <c r="G24" s="27"/>
      <c r="H24" s="41"/>
      <c r="I24" s="28"/>
      <c r="J24" s="221"/>
      <c r="K24" s="222"/>
      <c r="L24" s="222"/>
      <c r="M24" s="219"/>
      <c r="N24" s="219"/>
      <c r="O24" s="219"/>
      <c r="P24" s="219"/>
      <c r="Q24" s="219"/>
      <c r="R24" s="219"/>
      <c r="S24" s="219"/>
      <c r="T24" s="219"/>
      <c r="U24" s="220"/>
      <c r="V24" s="37"/>
      <c r="W24" s="31"/>
    </row>
    <row r="25" spans="1:23" ht="26.45" customHeight="1">
      <c r="A25" s="14">
        <v>9</v>
      </c>
      <c r="B25" s="243"/>
      <c r="C25" s="244"/>
      <c r="D25" s="244"/>
      <c r="E25" s="245"/>
      <c r="F25" s="245"/>
      <c r="G25" s="27"/>
      <c r="H25" s="41"/>
      <c r="I25" s="28"/>
      <c r="J25" s="221"/>
      <c r="K25" s="222"/>
      <c r="L25" s="222"/>
      <c r="M25" s="219"/>
      <c r="N25" s="219"/>
      <c r="O25" s="219"/>
      <c r="P25" s="219"/>
      <c r="Q25" s="219"/>
      <c r="R25" s="219"/>
      <c r="S25" s="219"/>
      <c r="T25" s="219"/>
      <c r="U25" s="220"/>
      <c r="V25" s="37"/>
      <c r="W25" s="31"/>
    </row>
    <row r="26" spans="1:23" ht="26.45" customHeight="1">
      <c r="A26" s="14">
        <v>10</v>
      </c>
      <c r="B26" s="243"/>
      <c r="C26" s="244"/>
      <c r="D26" s="244"/>
      <c r="E26" s="245"/>
      <c r="F26" s="245"/>
      <c r="G26" s="27"/>
      <c r="H26" s="41"/>
      <c r="I26" s="28"/>
      <c r="J26" s="221"/>
      <c r="K26" s="222"/>
      <c r="L26" s="222"/>
      <c r="M26" s="219"/>
      <c r="N26" s="219"/>
      <c r="O26" s="219"/>
      <c r="P26" s="219"/>
      <c r="Q26" s="219"/>
      <c r="R26" s="219"/>
      <c r="S26" s="219"/>
      <c r="T26" s="219"/>
      <c r="U26" s="220"/>
      <c r="V26" s="37"/>
      <c r="W26" s="31"/>
    </row>
    <row r="27" spans="1:23" ht="26.45" customHeight="1">
      <c r="A27" s="14">
        <v>11</v>
      </c>
      <c r="B27" s="243"/>
      <c r="C27" s="244"/>
      <c r="D27" s="244"/>
      <c r="E27" s="245"/>
      <c r="F27" s="245"/>
      <c r="G27" s="27"/>
      <c r="H27" s="41"/>
      <c r="I27" s="28"/>
      <c r="J27" s="221"/>
      <c r="K27" s="222"/>
      <c r="L27" s="222"/>
      <c r="M27" s="219"/>
      <c r="N27" s="219"/>
      <c r="O27" s="219"/>
      <c r="P27" s="219"/>
      <c r="Q27" s="219"/>
      <c r="R27" s="219"/>
      <c r="S27" s="219"/>
      <c r="T27" s="219"/>
      <c r="U27" s="220"/>
      <c r="V27" s="37"/>
      <c r="W27" s="31"/>
    </row>
    <row r="28" spans="1:23" ht="26.45" customHeight="1">
      <c r="A28" s="14">
        <v>12</v>
      </c>
      <c r="B28" s="243"/>
      <c r="C28" s="244"/>
      <c r="D28" s="244"/>
      <c r="E28" s="245"/>
      <c r="F28" s="245"/>
      <c r="G28" s="27"/>
      <c r="H28" s="41"/>
      <c r="I28" s="28"/>
      <c r="J28" s="221"/>
      <c r="K28" s="222"/>
      <c r="L28" s="222"/>
      <c r="M28" s="219"/>
      <c r="N28" s="219"/>
      <c r="O28" s="219"/>
      <c r="P28" s="219"/>
      <c r="Q28" s="219"/>
      <c r="R28" s="219"/>
      <c r="S28" s="219"/>
      <c r="T28" s="219"/>
      <c r="U28" s="220"/>
      <c r="V28" s="37"/>
      <c r="W28" s="31"/>
    </row>
    <row r="29" spans="1:23" ht="26.45" customHeight="1">
      <c r="A29" s="14">
        <v>13</v>
      </c>
      <c r="B29" s="243"/>
      <c r="C29" s="244"/>
      <c r="D29" s="244"/>
      <c r="E29" s="245"/>
      <c r="F29" s="245"/>
      <c r="G29" s="27"/>
      <c r="H29" s="41"/>
      <c r="I29" s="28"/>
      <c r="J29" s="221"/>
      <c r="K29" s="222"/>
      <c r="L29" s="222"/>
      <c r="M29" s="219"/>
      <c r="N29" s="219"/>
      <c r="O29" s="219"/>
      <c r="P29" s="219"/>
      <c r="Q29" s="219"/>
      <c r="R29" s="219"/>
      <c r="S29" s="219"/>
      <c r="T29" s="219"/>
      <c r="U29" s="220"/>
      <c r="V29" s="35"/>
      <c r="W29" s="36"/>
    </row>
    <row r="30" spans="1:23" ht="26.45" customHeight="1">
      <c r="A30" s="14">
        <v>14</v>
      </c>
      <c r="B30" s="243"/>
      <c r="C30" s="244"/>
      <c r="D30" s="244"/>
      <c r="E30" s="245"/>
      <c r="F30" s="245"/>
      <c r="G30" s="27"/>
      <c r="H30" s="41"/>
      <c r="I30" s="28"/>
      <c r="J30" s="221"/>
      <c r="K30" s="222"/>
      <c r="L30" s="222"/>
      <c r="M30" s="219"/>
      <c r="N30" s="219"/>
      <c r="O30" s="219"/>
      <c r="P30" s="219"/>
      <c r="Q30" s="219"/>
      <c r="R30" s="219"/>
      <c r="S30" s="219"/>
      <c r="T30" s="219"/>
      <c r="U30" s="220"/>
      <c r="V30" s="35"/>
      <c r="W30" s="36"/>
    </row>
    <row r="31" spans="1:23" ht="26.45" customHeight="1">
      <c r="A31" s="14">
        <v>15</v>
      </c>
      <c r="B31" s="243"/>
      <c r="C31" s="244"/>
      <c r="D31" s="244"/>
      <c r="E31" s="245"/>
      <c r="F31" s="245"/>
      <c r="G31" s="27"/>
      <c r="H31" s="41"/>
      <c r="I31" s="28"/>
      <c r="J31" s="221"/>
      <c r="K31" s="222"/>
      <c r="L31" s="222"/>
      <c r="M31" s="219"/>
      <c r="N31" s="219"/>
      <c r="O31" s="219"/>
      <c r="P31" s="219"/>
      <c r="Q31" s="219"/>
      <c r="R31" s="219"/>
      <c r="S31" s="219"/>
      <c r="T31" s="219"/>
      <c r="U31" s="220"/>
      <c r="V31" s="35"/>
      <c r="W31" s="36"/>
    </row>
    <row r="32" spans="1:23" ht="26.45" customHeight="1">
      <c r="A32" s="14">
        <v>16</v>
      </c>
      <c r="B32" s="243"/>
      <c r="C32" s="244"/>
      <c r="D32" s="244"/>
      <c r="E32" s="245"/>
      <c r="F32" s="245"/>
      <c r="G32" s="27"/>
      <c r="H32" s="41"/>
      <c r="I32" s="28"/>
      <c r="J32" s="221"/>
      <c r="K32" s="222"/>
      <c r="L32" s="222"/>
      <c r="M32" s="219"/>
      <c r="N32" s="219"/>
      <c r="O32" s="219"/>
      <c r="P32" s="219"/>
      <c r="Q32" s="219"/>
      <c r="R32" s="219"/>
      <c r="S32" s="219"/>
      <c r="T32" s="219"/>
      <c r="U32" s="220"/>
      <c r="V32" s="35"/>
      <c r="W32" s="36"/>
    </row>
    <row r="33" spans="1:23" ht="26.45" customHeight="1">
      <c r="A33" s="14">
        <v>17</v>
      </c>
      <c r="B33" s="243"/>
      <c r="C33" s="244"/>
      <c r="D33" s="244"/>
      <c r="E33" s="245"/>
      <c r="F33" s="245"/>
      <c r="G33" s="27"/>
      <c r="H33" s="27"/>
      <c r="I33" s="28"/>
      <c r="J33" s="221"/>
      <c r="K33" s="222"/>
      <c r="L33" s="222"/>
      <c r="M33" s="219"/>
      <c r="N33" s="219"/>
      <c r="O33" s="219"/>
      <c r="P33" s="219"/>
      <c r="Q33" s="219"/>
      <c r="R33" s="219"/>
      <c r="S33" s="219"/>
      <c r="T33" s="219"/>
      <c r="U33" s="220"/>
      <c r="V33" s="35"/>
      <c r="W33" s="36"/>
    </row>
    <row r="34" spans="1:23" ht="26.45" customHeight="1">
      <c r="A34" s="14">
        <v>18</v>
      </c>
      <c r="B34" s="243"/>
      <c r="C34" s="244"/>
      <c r="D34" s="244"/>
      <c r="E34" s="245"/>
      <c r="F34" s="245"/>
      <c r="G34" s="27"/>
      <c r="H34" s="27"/>
      <c r="I34" s="28"/>
      <c r="J34" s="221"/>
      <c r="K34" s="222"/>
      <c r="L34" s="222"/>
      <c r="M34" s="219"/>
      <c r="N34" s="219"/>
      <c r="O34" s="219"/>
      <c r="P34" s="219"/>
      <c r="Q34" s="219"/>
      <c r="R34" s="219"/>
      <c r="S34" s="219"/>
      <c r="T34" s="219"/>
      <c r="U34" s="220"/>
      <c r="V34" s="35"/>
      <c r="W34" s="36"/>
    </row>
    <row r="35" spans="1:23" ht="26.45" customHeight="1">
      <c r="A35" s="14">
        <v>19</v>
      </c>
      <c r="B35" s="243"/>
      <c r="C35" s="244"/>
      <c r="D35" s="244"/>
      <c r="E35" s="245"/>
      <c r="F35" s="245"/>
      <c r="G35" s="27"/>
      <c r="H35" s="27"/>
      <c r="I35" s="28"/>
      <c r="J35" s="221"/>
      <c r="K35" s="222"/>
      <c r="L35" s="222"/>
      <c r="M35" s="219"/>
      <c r="N35" s="219"/>
      <c r="O35" s="219"/>
      <c r="P35" s="219"/>
      <c r="Q35" s="219"/>
      <c r="R35" s="219"/>
      <c r="S35" s="219"/>
      <c r="T35" s="219"/>
      <c r="U35" s="220"/>
      <c r="V35" s="35"/>
      <c r="W35" s="36"/>
    </row>
    <row r="36" spans="1:23" ht="26.45" customHeight="1" thickBot="1">
      <c r="A36" s="14">
        <v>20</v>
      </c>
      <c r="B36" s="243"/>
      <c r="C36" s="244"/>
      <c r="D36" s="244"/>
      <c r="E36" s="341"/>
      <c r="F36" s="341"/>
      <c r="G36" s="29"/>
      <c r="H36" s="29"/>
      <c r="I36" s="28"/>
      <c r="J36" s="339"/>
      <c r="K36" s="340"/>
      <c r="L36" s="340"/>
      <c r="M36" s="232"/>
      <c r="N36" s="232"/>
      <c r="O36" s="232"/>
      <c r="P36" s="232"/>
      <c r="Q36" s="232"/>
      <c r="R36" s="232"/>
      <c r="S36" s="232"/>
      <c r="T36" s="232"/>
      <c r="U36" s="233"/>
      <c r="V36" s="38"/>
      <c r="W36" s="39"/>
    </row>
    <row r="37" spans="1:23" ht="27.75" customHeight="1" thickTop="1">
      <c r="A37" s="350" t="s">
        <v>99</v>
      </c>
      <c r="B37" s="351"/>
      <c r="C37" s="351"/>
      <c r="D37" s="351"/>
      <c r="E37" s="351"/>
      <c r="F37" s="352"/>
      <c r="G37" s="364" t="s">
        <v>77</v>
      </c>
      <c r="H37" s="364"/>
      <c r="I37" s="365"/>
      <c r="J37" s="224">
        <f>COUNTIF(J17:K36,"=○")</f>
        <v>0</v>
      </c>
      <c r="K37" s="224"/>
      <c r="L37" s="224"/>
      <c r="M37" s="223">
        <f>COUNTIF(M17:N36,"=○")</f>
        <v>0</v>
      </c>
      <c r="N37" s="224"/>
      <c r="O37" s="224"/>
      <c r="P37" s="223">
        <f>COUNTIF(P17:Q36,"=○")</f>
        <v>0</v>
      </c>
      <c r="Q37" s="224"/>
      <c r="R37" s="224"/>
      <c r="S37" s="223">
        <f>COUNTIF(S17:T36,"=○")</f>
        <v>0</v>
      </c>
      <c r="T37" s="224"/>
      <c r="U37" s="225"/>
      <c r="V37" s="45"/>
      <c r="W37" s="46"/>
    </row>
    <row r="38" spans="1:23" ht="27.75" customHeight="1" thickBot="1">
      <c r="A38" s="353"/>
      <c r="B38" s="354"/>
      <c r="C38" s="354"/>
      <c r="D38" s="354"/>
      <c r="E38" s="354"/>
      <c r="F38" s="355"/>
      <c r="G38" s="359" t="s">
        <v>76</v>
      </c>
      <c r="H38" s="359"/>
      <c r="I38" s="360"/>
      <c r="J38" s="227">
        <f>+J37*10500</f>
        <v>0</v>
      </c>
      <c r="K38" s="227"/>
      <c r="L38" s="227"/>
      <c r="M38" s="226">
        <f>+M37*8500</f>
        <v>0</v>
      </c>
      <c r="N38" s="227"/>
      <c r="O38" s="227"/>
      <c r="P38" s="226">
        <f>+P37*7000</f>
        <v>0</v>
      </c>
      <c r="Q38" s="227"/>
      <c r="R38" s="227"/>
      <c r="S38" s="226">
        <f>+S37*800</f>
        <v>0</v>
      </c>
      <c r="T38" s="227"/>
      <c r="U38" s="228"/>
      <c r="V38" s="47"/>
      <c r="W38" s="48"/>
    </row>
    <row r="39" spans="1:23" ht="23.25" customHeight="1" thickBot="1">
      <c r="A39" s="353"/>
      <c r="B39" s="354"/>
      <c r="C39" s="354"/>
      <c r="D39" s="354"/>
      <c r="E39" s="354"/>
      <c r="F39" s="355"/>
      <c r="G39" s="361" t="s">
        <v>81</v>
      </c>
      <c r="H39" s="362"/>
      <c r="I39" s="362"/>
      <c r="J39" s="362"/>
      <c r="K39" s="362"/>
      <c r="L39" s="363"/>
      <c r="M39" s="346">
        <f>+J38+M38+P38+S38</f>
        <v>0</v>
      </c>
      <c r="N39" s="347"/>
      <c r="O39" s="347"/>
      <c r="P39" s="347"/>
      <c r="Q39" s="347"/>
      <c r="R39" s="347"/>
      <c r="S39" s="347"/>
      <c r="T39" s="347"/>
      <c r="U39" s="347"/>
      <c r="V39" s="348" t="s">
        <v>30</v>
      </c>
      <c r="W39" s="349"/>
    </row>
    <row r="40" spans="1:23" ht="25.5" customHeight="1">
      <c r="A40" s="353"/>
      <c r="B40" s="354"/>
      <c r="C40" s="354"/>
      <c r="D40" s="354"/>
      <c r="E40" s="354"/>
      <c r="F40" s="355"/>
      <c r="G40" s="376" t="s">
        <v>56</v>
      </c>
      <c r="H40" s="376"/>
      <c r="I40" s="376"/>
      <c r="J40" s="377"/>
      <c r="K40" s="368" t="s">
        <v>79</v>
      </c>
      <c r="L40" s="369"/>
      <c r="M40" s="370"/>
      <c r="N40" s="374" t="s">
        <v>57</v>
      </c>
      <c r="O40" s="375"/>
      <c r="P40" s="343" t="s">
        <v>58</v>
      </c>
      <c r="Q40" s="344"/>
      <c r="R40" s="343" t="s">
        <v>59</v>
      </c>
      <c r="S40" s="344"/>
      <c r="T40" s="343" t="s">
        <v>60</v>
      </c>
      <c r="U40" s="344"/>
      <c r="V40" s="343" t="s">
        <v>61</v>
      </c>
      <c r="W40" s="345"/>
    </row>
    <row r="41" spans="1:23" ht="29.25" customHeight="1" thickBot="1">
      <c r="A41" s="356"/>
      <c r="B41" s="357"/>
      <c r="C41" s="357"/>
      <c r="D41" s="357"/>
      <c r="E41" s="357"/>
      <c r="F41" s="358"/>
      <c r="G41" s="378"/>
      <c r="H41" s="378"/>
      <c r="I41" s="378"/>
      <c r="J41" s="379"/>
      <c r="K41" s="371"/>
      <c r="L41" s="372"/>
      <c r="M41" s="373"/>
      <c r="N41" s="49"/>
      <c r="O41" s="50" t="s">
        <v>62</v>
      </c>
      <c r="P41" s="51"/>
      <c r="Q41" s="50" t="s">
        <v>62</v>
      </c>
      <c r="R41" s="49"/>
      <c r="S41" s="52" t="s">
        <v>62</v>
      </c>
      <c r="T41" s="51"/>
      <c r="U41" s="50" t="s">
        <v>62</v>
      </c>
      <c r="V41" s="51"/>
      <c r="W41" s="53" t="s">
        <v>62</v>
      </c>
    </row>
    <row r="42" spans="1:23" ht="20.25" customHeight="1">
      <c r="A42" s="21"/>
      <c r="B42" s="22"/>
      <c r="C42" s="22"/>
      <c r="D42" s="23"/>
      <c r="E42" s="22"/>
      <c r="F42" s="22"/>
      <c r="G42" s="24"/>
      <c r="H42" s="24"/>
      <c r="I42" s="24"/>
      <c r="J42" s="24"/>
      <c r="K42" s="366" t="s">
        <v>78</v>
      </c>
      <c r="L42" s="366"/>
      <c r="M42" s="366"/>
      <c r="N42" s="366"/>
      <c r="O42" s="366"/>
      <c r="P42" s="366"/>
      <c r="Q42" s="366"/>
      <c r="R42" s="366"/>
      <c r="S42" s="366"/>
      <c r="T42" s="366"/>
      <c r="U42" s="366"/>
      <c r="V42" s="366"/>
      <c r="W42" s="367"/>
    </row>
    <row r="43" spans="1:23" ht="1.5" customHeight="1">
      <c r="A43" s="342"/>
      <c r="B43" s="342"/>
      <c r="C43" s="342"/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15"/>
      <c r="O43" s="15"/>
      <c r="P43" s="16"/>
      <c r="Q43" s="16"/>
      <c r="R43" s="16"/>
      <c r="S43" s="16"/>
      <c r="T43" s="16"/>
      <c r="U43" s="16"/>
      <c r="V43" s="16"/>
    </row>
    <row r="45" spans="1:23">
      <c r="L45" s="18"/>
      <c r="N45" s="18"/>
    </row>
    <row r="46" spans="1:23">
      <c r="B46" s="54" t="s">
        <v>94</v>
      </c>
    </row>
    <row r="96" spans="9:23">
      <c r="I96" s="19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</row>
    <row r="97" spans="9:23"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</row>
  </sheetData>
  <mergeCells count="188">
    <mergeCell ref="P33:R33"/>
    <mergeCell ref="P34:R34"/>
    <mergeCell ref="P35:R35"/>
    <mergeCell ref="P36:R36"/>
    <mergeCell ref="A43:M43"/>
    <mergeCell ref="P40:Q40"/>
    <mergeCell ref="R40:S40"/>
    <mergeCell ref="T40:U40"/>
    <mergeCell ref="V40:W40"/>
    <mergeCell ref="M39:U39"/>
    <mergeCell ref="V39:W39"/>
    <mergeCell ref="A37:F41"/>
    <mergeCell ref="G38:I38"/>
    <mergeCell ref="G39:L39"/>
    <mergeCell ref="J38:L38"/>
    <mergeCell ref="M38:O38"/>
    <mergeCell ref="G37:I37"/>
    <mergeCell ref="J37:L37"/>
    <mergeCell ref="M37:O37"/>
    <mergeCell ref="K42:W42"/>
    <mergeCell ref="K40:M41"/>
    <mergeCell ref="N40:O40"/>
    <mergeCell ref="G40:J41"/>
    <mergeCell ref="B36:D36"/>
    <mergeCell ref="J35:L35"/>
    <mergeCell ref="M35:O35"/>
    <mergeCell ref="J36:L36"/>
    <mergeCell ref="M36:O36"/>
    <mergeCell ref="J33:L33"/>
    <mergeCell ref="M33:O33"/>
    <mergeCell ref="J34:L34"/>
    <mergeCell ref="M34:O34"/>
    <mergeCell ref="E33:F33"/>
    <mergeCell ref="E34:F34"/>
    <mergeCell ref="E35:F35"/>
    <mergeCell ref="E36:F36"/>
    <mergeCell ref="M32:O32"/>
    <mergeCell ref="J29:L29"/>
    <mergeCell ref="M29:O29"/>
    <mergeCell ref="J30:L30"/>
    <mergeCell ref="M30:O30"/>
    <mergeCell ref="E29:F29"/>
    <mergeCell ref="E30:F30"/>
    <mergeCell ref="E31:F31"/>
    <mergeCell ref="E32:F32"/>
    <mergeCell ref="A11:A14"/>
    <mergeCell ref="G11:G14"/>
    <mergeCell ref="H11:H14"/>
    <mergeCell ref="I11:I14"/>
    <mergeCell ref="J14:L14"/>
    <mergeCell ref="M14:O14"/>
    <mergeCell ref="B11:D14"/>
    <mergeCell ref="E11:F14"/>
    <mergeCell ref="A15:A16"/>
    <mergeCell ref="J15:L15"/>
    <mergeCell ref="M15:O15"/>
    <mergeCell ref="J16:L16"/>
    <mergeCell ref="M16:O16"/>
    <mergeCell ref="J12:R13"/>
    <mergeCell ref="P14:R14"/>
    <mergeCell ref="A6:A7"/>
    <mergeCell ref="B6:G7"/>
    <mergeCell ref="B8:W9"/>
    <mergeCell ref="L4:W4"/>
    <mergeCell ref="L7:W7"/>
    <mergeCell ref="L5:W6"/>
    <mergeCell ref="A1:W1"/>
    <mergeCell ref="A3:H3"/>
    <mergeCell ref="I3:K3"/>
    <mergeCell ref="A4:A5"/>
    <mergeCell ref="B4:G5"/>
    <mergeCell ref="H4:H7"/>
    <mergeCell ref="I4:K4"/>
    <mergeCell ref="I7:K7"/>
    <mergeCell ref="I5:K6"/>
    <mergeCell ref="A8:A9"/>
    <mergeCell ref="L3:W3"/>
    <mergeCell ref="B17:D17"/>
    <mergeCell ref="E17:F17"/>
    <mergeCell ref="B15:D15"/>
    <mergeCell ref="B16:D16"/>
    <mergeCell ref="E15:F15"/>
    <mergeCell ref="E16:F16"/>
    <mergeCell ref="P17:R17"/>
    <mergeCell ref="P15:R15"/>
    <mergeCell ref="P16:R16"/>
    <mergeCell ref="J17:L17"/>
    <mergeCell ref="M17:O17"/>
    <mergeCell ref="E18:F18"/>
    <mergeCell ref="E19:F19"/>
    <mergeCell ref="S20:U20"/>
    <mergeCell ref="S21:U21"/>
    <mergeCell ref="S22:U22"/>
    <mergeCell ref="S23:U23"/>
    <mergeCell ref="S29:U29"/>
    <mergeCell ref="S30:U30"/>
    <mergeCell ref="S31:U31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M21:O21"/>
    <mergeCell ref="P20:R20"/>
    <mergeCell ref="P21:R21"/>
    <mergeCell ref="P22:R22"/>
    <mergeCell ref="P23:R23"/>
    <mergeCell ref="J31:L31"/>
    <mergeCell ref="S32:U32"/>
    <mergeCell ref="S33:U33"/>
    <mergeCell ref="S27:U27"/>
    <mergeCell ref="P29:R29"/>
    <mergeCell ref="P30:R30"/>
    <mergeCell ref="P31:R31"/>
    <mergeCell ref="P32:R32"/>
    <mergeCell ref="J18:L18"/>
    <mergeCell ref="M18:O18"/>
    <mergeCell ref="P18:R18"/>
    <mergeCell ref="S18:U18"/>
    <mergeCell ref="J19:L19"/>
    <mergeCell ref="M19:O19"/>
    <mergeCell ref="P19:R19"/>
    <mergeCell ref="J26:L26"/>
    <mergeCell ref="M26:O26"/>
    <mergeCell ref="P26:R26"/>
    <mergeCell ref="S26:U26"/>
    <mergeCell ref="J27:L27"/>
    <mergeCell ref="J28:L28"/>
    <mergeCell ref="M28:O28"/>
    <mergeCell ref="P28:R28"/>
    <mergeCell ref="M31:O31"/>
    <mergeCell ref="J32:L32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S14:U14"/>
    <mergeCell ref="S12:U13"/>
    <mergeCell ref="J24:L24"/>
    <mergeCell ref="M24:O24"/>
    <mergeCell ref="P24:R24"/>
    <mergeCell ref="S24:U24"/>
    <mergeCell ref="J25:L25"/>
    <mergeCell ref="M25:O25"/>
    <mergeCell ref="P25:R25"/>
    <mergeCell ref="S25:U25"/>
    <mergeCell ref="V11:V14"/>
    <mergeCell ref="W11:W14"/>
    <mergeCell ref="S19:U19"/>
    <mergeCell ref="J22:L22"/>
    <mergeCell ref="M22:O22"/>
    <mergeCell ref="S28:U28"/>
    <mergeCell ref="P37:R37"/>
    <mergeCell ref="S37:U37"/>
    <mergeCell ref="P38:R38"/>
    <mergeCell ref="S38:U38"/>
    <mergeCell ref="J11:U11"/>
    <mergeCell ref="M27:O27"/>
    <mergeCell ref="P27:R27"/>
    <mergeCell ref="S34:U34"/>
    <mergeCell ref="S35:U35"/>
    <mergeCell ref="S36:U36"/>
    <mergeCell ref="S15:U15"/>
    <mergeCell ref="S16:U16"/>
    <mergeCell ref="S17:U17"/>
    <mergeCell ref="J23:L23"/>
    <mergeCell ref="M23:O23"/>
    <mergeCell ref="J20:L20"/>
    <mergeCell ref="M20:O20"/>
    <mergeCell ref="J21:L21"/>
  </mergeCells>
  <phoneticPr fontId="1"/>
  <conditionalFormatting sqref="B17:B36 E17:E36 N41 P41 R41 T41 V41">
    <cfRule type="cellIs" dxfId="2" priority="3" operator="equal">
      <formula>""</formula>
    </cfRule>
  </conditionalFormatting>
  <conditionalFormatting sqref="B4:G5 B6">
    <cfRule type="cellIs" dxfId="1" priority="2" operator="equal">
      <formula>""</formula>
    </cfRule>
  </conditionalFormatting>
  <conditionalFormatting sqref="L3 G17:W36">
    <cfRule type="cellIs" dxfId="0" priority="1" operator="equal">
      <formula>""</formula>
    </cfRule>
  </conditionalFormatting>
  <dataValidations count="9">
    <dataValidation type="list" allowBlank="1" showInputMessage="1" showErrorMessage="1" sqref="M15:M16 J15:J16 P15:P16 S15:S16" xr:uid="{13C6D849-7BFC-47C6-B4C9-67412489AD5C}">
      <formula1>"○"</formula1>
    </dataValidation>
    <dataValidation type="list" allowBlank="1" showInputMessage="1" sqref="S17:S36 P17:P36 M17:M36 J17:J36" xr:uid="{49B1D1FE-260F-41A9-B65A-4B711CF27CB2}">
      <formula1>"○"</formula1>
    </dataValidation>
    <dataValidation type="list" allowBlank="1" showInputMessage="1" showErrorMessage="1" sqref="G15:G36" xr:uid="{47C751D0-F8D3-4656-BB11-3F7A69A36743}">
      <formula1>"男,女"</formula1>
    </dataValidation>
    <dataValidation type="list" allowBlank="1" showInputMessage="1" sqref="G42:J42" xr:uid="{9147ACF6-A7E5-487E-B844-8566BBB6F276}">
      <formula1>"学校バス,業者バス,普通車,ワゴン車,公共交通,その他（備考欄へ）"</formula1>
    </dataValidation>
    <dataValidation type="list" allowBlank="1" showInputMessage="1" showErrorMessage="1" sqref="I15" xr:uid="{766E514E-07BD-43B1-8CAE-9585515332F2}">
      <formula1>"監督,コーチ,選手,役員,審判員"</formula1>
    </dataValidation>
    <dataValidation type="list" allowBlank="1" showInputMessage="1" showErrorMessage="1" sqref="I17:I36" xr:uid="{897F480A-6BFD-41C1-AA52-FC764E49EC22}">
      <formula1>"監督,コーチ,組手選手,形選手,役員,審判員"</formula1>
    </dataValidation>
    <dataValidation type="list" allowBlank="1" showInputMessage="1" showErrorMessage="1" sqref="V17:V36" xr:uid="{D096A947-416D-4A3B-BCB0-763DDE6EB9BB}">
      <formula1>"軽,中,重,少男,少女,女子"</formula1>
    </dataValidation>
    <dataValidation type="list" allowBlank="1" showInputMessage="1" showErrorMessage="1" sqref="W17:W36" xr:uid="{D68ED097-00B5-4BE6-8D0E-5CE463A0A83A}">
      <formula1>"剛柔,松濤,糸東,和道,諸派"</formula1>
    </dataValidation>
    <dataValidation type="list" allowBlank="1" showInputMessage="1" showErrorMessage="1" sqref="I16" xr:uid="{9E60C4D5-EA2C-4606-8F7B-FCAABE4FCB78}">
      <formula1>"監督,コーチ,組手選手,役員,審判員"</formula1>
    </dataValidation>
  </dataValidations>
  <printOptions horizontalCentered="1"/>
  <pageMargins left="0.35433070866141736" right="0.35433070866141736" top="0.59055118110236227" bottom="0.23622047244094491" header="0.31496062992125984" footer="0.19685039370078741"/>
  <pageSetup paperSize="9"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3EA07-7950-4B6D-856F-8639CDABC0A1}">
  <dimension ref="B1:C6"/>
  <sheetViews>
    <sheetView workbookViewId="0">
      <selection activeCell="B24" sqref="B24:C24"/>
    </sheetView>
  </sheetViews>
  <sheetFormatPr defaultRowHeight="13.5"/>
  <sheetData>
    <row r="1" spans="2:3">
      <c r="B1" t="s">
        <v>40</v>
      </c>
    </row>
    <row r="3" spans="2:3">
      <c r="B3" t="s">
        <v>36</v>
      </c>
      <c r="C3" t="s">
        <v>16</v>
      </c>
    </row>
    <row r="4" spans="2:3">
      <c r="B4" t="s">
        <v>41</v>
      </c>
      <c r="C4" t="s">
        <v>15</v>
      </c>
    </row>
    <row r="5" spans="2:3">
      <c r="B5" t="s">
        <v>37</v>
      </c>
    </row>
    <row r="6" spans="2:3">
      <c r="B6" t="s">
        <v>38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参加申込</vt:lpstr>
      <vt:lpstr>名簿</vt:lpstr>
      <vt:lpstr>Sheet1</vt:lpstr>
      <vt:lpstr>参加申込!Print_Area</vt:lpstr>
      <vt:lpstr>名簿!Print_Area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Owner</dc:creator>
  <cp:keywords/>
  <dc:description/>
  <cp:lastModifiedBy>gakko-2024</cp:lastModifiedBy>
  <cp:revision/>
  <cp:lastPrinted>2026-06-12T05:03:04Z</cp:lastPrinted>
  <dcterms:created xsi:type="dcterms:W3CDTF">2015-01-07T05:51:06Z</dcterms:created>
  <dcterms:modified xsi:type="dcterms:W3CDTF">2026-07-07T04:17:25Z</dcterms:modified>
  <cp:category/>
  <cp:contentStatus/>
</cp:coreProperties>
</file>